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tabRatio="837" firstSheet="1" activeTab="5"/>
  </bookViews>
  <sheets>
    <sheet name="СВЕДЕНИЯ ИЮНЬ" sheetId="1" r:id="rId1"/>
    <sheet name="ГРАФИК ИЮНЬ" sheetId="2" r:id="rId2"/>
    <sheet name="СВЕДЕНИЯ ИЮЛЬ" sheetId="3" r:id="rId3"/>
    <sheet name="ГРАФИК ИЮЛЬ" sheetId="4" r:id="rId4"/>
    <sheet name="СВЕДЕНИЯ АВГУСТ" sheetId="5" r:id="rId5"/>
    <sheet name="ГРАФИК АВГУСТ" sheetId="6" r:id="rId6"/>
    <sheet name="СВЕДЕНИЯ СЕНТЯБРЬ" sheetId="7" r:id="rId7"/>
    <sheet name="ГРАФИК СЕНТЯБРЬ" sheetId="8" r:id="rId8"/>
    <sheet name="РАСЧЕТНАЯ ВЕДОМОСТЬ" sheetId="9" r:id="rId9"/>
    <sheet name="ведомственный коэффициент" sheetId="10" r:id="rId10"/>
    <sheet name="№ счета" sheetId="11" r:id="rId11"/>
  </sheets>
  <definedNames>
    <definedName name="_xlnm.Print_Titles" localSheetId="5">'ГРАФИК АВГУСТ'!$13:$17</definedName>
    <definedName name="_xlnm.Print_Titles" localSheetId="1">'ГРАФИК ИЮНЬ'!$13:$18</definedName>
    <definedName name="_xlnm.Print_Titles" localSheetId="4">'СВЕДЕНИЯ АВГУСТ'!$13:$18</definedName>
    <definedName name="_xlnm.Print_Titles" localSheetId="0">'СВЕДЕНИЯ ИЮНЬ'!$13:$18</definedName>
    <definedName name="_xlnm.Print_Area" localSheetId="9">'ведомственный коэффициент'!$A$1:$O$32</definedName>
    <definedName name="_xlnm.Print_Area" localSheetId="4">'СВЕДЕНИЯ АВГУСТ'!$A$1:$AW$105</definedName>
  </definedNames>
  <calcPr fullCalcOnLoad="1"/>
</workbook>
</file>

<file path=xl/sharedStrings.xml><?xml version="1.0" encoding="utf-8"?>
<sst xmlns="http://schemas.openxmlformats.org/spreadsheetml/2006/main" count="6425" uniqueCount="145">
  <si>
    <t xml:space="preserve">УТВЕРЖДАЮ
Председатель избирательной комиссии
</t>
  </si>
  <si>
    <t xml:space="preserve">(наименование избирательной комиссии,
номер избирательного участка)
</t>
  </si>
  <si>
    <t xml:space="preserve"> (подпись,  расшифровка подписи)</t>
  </si>
  <si>
    <t xml:space="preserve">СВЕДЕНИЯ </t>
  </si>
  <si>
    <t>о фактически отработанном времени членами</t>
  </si>
  <si>
    <t>(наименование избирательной комиссии, номер избирательного участка)</t>
  </si>
  <si>
    <t>за</t>
  </si>
  <si>
    <t>(месяц)</t>
  </si>
  <si>
    <t>Число месяца</t>
  </si>
  <si>
    <t>Отработано часов, время начала и окончания работы</t>
  </si>
  <si>
    <t xml:space="preserve">Отрабо- тано часов, 
всего
</t>
  </si>
  <si>
    <t xml:space="preserve">2.  Для дополни-тельной оплаты труда (воз-
награжде-ния), всего
</t>
  </si>
  <si>
    <t xml:space="preserve">в том числе:
в ночное
 время
</t>
  </si>
  <si>
    <t>в выход-ные  и нерабо-чие  празд-ничные дни</t>
  </si>
  <si>
    <t>Заместитель председателя избирательной комиссии</t>
  </si>
  <si>
    <t>(подпись)</t>
  </si>
  <si>
    <t xml:space="preserve"> (расшифровка подписи)</t>
  </si>
  <si>
    <t>МП</t>
  </si>
  <si>
    <t>Секретарь избирательной комиссии</t>
  </si>
  <si>
    <r>
      <rPr>
        <b/>
        <sz val="9"/>
        <color indexed="8"/>
        <rFont val="Times New Roman"/>
        <family val="1"/>
      </rPr>
      <t>Примечание:</t>
    </r>
    <r>
      <rPr>
        <sz val="9"/>
        <color indexed="8"/>
        <rFont val="Times New Roman"/>
        <family val="1"/>
      </rPr>
      <t xml:space="preserve">
1. В графах по  учету отработанного времени конкретным членом избирательной комиссии в строках за соответствующий день месяца  проставляется:
– общее отработанное этим членом комиссии время (например, 2 часа);
– начало и окончание его работы в комиссии (например, с 18.00 до 20.00); 
– отметка об условиях работы и порядке оплаты за отработанное время  («К» – работа в комиссии  с освобождением от основной работы с выплатой компенсации этому члену комиссии, «Д» – работа в комиссии без освобождения от основной работы с выплатой дополнительной оплаты труда (вознаграждения).
2. В графе 1 в числах месяца, приходящихся на нерабочие дни, дополнительно указывается: С – суббота, В – воскресенье, П – нерабочий праздничный день.
</t>
    </r>
  </si>
  <si>
    <r>
      <rPr>
        <sz val="8"/>
        <color indexed="8"/>
        <rFont val="Times New Roman"/>
        <family val="1"/>
      </rPr>
      <t>из них:</t>
    </r>
    <r>
      <rPr>
        <b/>
        <sz val="8"/>
        <color indexed="8"/>
        <rFont val="Times New Roman"/>
        <family val="1"/>
      </rPr>
      <t xml:space="preserve">
1.  Для выпла-ты компен-сации
</t>
    </r>
  </si>
  <si>
    <t xml:space="preserve">Подпись члена комиссии
об ознаком-лении
</t>
  </si>
  <si>
    <t>от</t>
  </si>
  <si>
    <t xml:space="preserve">ГРАФИК РАБОТЫ </t>
  </si>
  <si>
    <t>членов</t>
  </si>
  <si>
    <t>Количество часов работы члена  избирательной комиссии, работающего в комиссии не на постоянной (штатной) основе</t>
  </si>
  <si>
    <t>№</t>
  </si>
  <si>
    <t>Должность</t>
  </si>
  <si>
    <t>Размер доп. Оплаты труда за 1 час, руб.</t>
  </si>
  <si>
    <t>п/п</t>
  </si>
  <si>
    <t>1</t>
  </si>
  <si>
    <t>Председатель</t>
  </si>
  <si>
    <t>-</t>
  </si>
  <si>
    <t>3</t>
  </si>
  <si>
    <t>Секретарь</t>
  </si>
  <si>
    <t>4</t>
  </si>
  <si>
    <t>Член комиссии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</si>
  <si>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</si>
  <si>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</si>
  <si>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</si>
  <si>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</si>
  <si>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</si>
  <si>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</si>
  <si>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</si>
  <si>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</si>
  <si>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</si>
  <si>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</si>
  <si>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</si>
  <si>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</si>
  <si>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(расшифровка подписи)</t>
  </si>
  <si>
    <t>2</t>
  </si>
  <si>
    <t>Заместитель председателя</t>
  </si>
  <si>
    <t>ч</t>
  </si>
  <si>
    <t>член комиссии</t>
  </si>
  <si>
    <t>ВСЕГО ЧАСОВ</t>
  </si>
  <si>
    <t>Подпись члена комиссии об ознаком-лении</t>
  </si>
  <si>
    <t>В</t>
  </si>
  <si>
    <t>С</t>
  </si>
  <si>
    <t xml:space="preserve">Утвержден решением 
</t>
  </si>
  <si>
    <t>Размер ведомственного коэффициента</t>
  </si>
  <si>
    <t>№                  п/п</t>
  </si>
  <si>
    <t>«______»</t>
  </si>
  <si>
    <t>№ _____</t>
  </si>
  <si>
    <t>секретарь</t>
  </si>
  <si>
    <t>председатель</t>
  </si>
  <si>
    <t>заместитель председателя</t>
  </si>
  <si>
    <t xml:space="preserve">Утвержден решением </t>
  </si>
  <si>
    <t>Размеры ведомственного коэффициента для выплаты дополнительной оплаты труда (вознаграждения) членам _______избирательной комиссии _____________________ с правом решающего голоса</t>
  </si>
  <si>
    <t xml:space="preserve">Ф.И.О. члена ______
с правом решающего
голоса
</t>
  </si>
  <si>
    <t>июль</t>
  </si>
  <si>
    <t>август</t>
  </si>
  <si>
    <t>сентябрь</t>
  </si>
  <si>
    <t>июнь</t>
  </si>
  <si>
    <t>2022 года</t>
  </si>
  <si>
    <t xml:space="preserve">«____»_________ 2022 г. </t>
  </si>
  <si>
    <t>2022г.</t>
  </si>
  <si>
    <t>«_____»  ______________ 2022 г.</t>
  </si>
  <si>
    <t xml:space="preserve">«____»__________ 2022 г. </t>
  </si>
  <si>
    <t>Приложение № 1
Утверждено
решением  
избирательной комиссии ___________
от «___» сентября 2022 года №___</t>
  </si>
  <si>
    <t>П</t>
  </si>
  <si>
    <t xml:space="preserve">с правом решающего голоса, работающих в комиссии не на постоянной (штатной) основе,
на выборах депутатов Законодательного Собрания Краснодарского края седьмого созыва
</t>
  </si>
  <si>
    <t xml:space="preserve">с правом решающего голоса, работающих в комиссии не на постоянной (штатной) основе,
на выборах депутатов Законодательного Собрания Краснодарского края седьмого созыва
</t>
  </si>
  <si>
    <t>Д</t>
  </si>
  <si>
    <t>Ф.</t>
  </si>
  <si>
    <t>О.</t>
  </si>
  <si>
    <t>И.</t>
  </si>
  <si>
    <t xml:space="preserve">Размер компенса-ции за один день работы,
руб.
</t>
  </si>
  <si>
    <t>ФИО члена</t>
  </si>
  <si>
    <t>Отрабо-тано дней для выплаты компен-сации</t>
  </si>
  <si>
    <t xml:space="preserve">Начисле-но компен-сации, руб.
гр. 4 x гр. 5
</t>
  </si>
  <si>
    <t xml:space="preserve">в будние дни
(оплата в одинарном размере)
</t>
  </si>
  <si>
    <t>в ночное время, в выходные, нерабочие праздничные дни (оплата в двойном размере)</t>
  </si>
  <si>
    <t>Отработано часов, всего</t>
  </si>
  <si>
    <t xml:space="preserve">Начислено дополнительной оплаты труда (вознаграждения) за фактически отработанное время,
руб.
гр. 7 x гр. 8+ (гр. 7 x гр. 9 x 2)
</t>
  </si>
  <si>
    <t>Начислено дополнительной оплаты труда (вознаграждения) за активную работу</t>
  </si>
  <si>
    <t>размер ведомственного коэффициента</t>
  </si>
  <si>
    <t xml:space="preserve">сумма,
руб. 
гр. 11 x гр.10.
</t>
  </si>
  <si>
    <t xml:space="preserve">Дополнительная оплата труда (вознагражде-ние),
ВСЕГО,
руб.
гр. 10 + гр. 12
</t>
  </si>
  <si>
    <t xml:space="preserve">ИТОГО,
руб.
гр. 6 + гр. 13
</t>
  </si>
  <si>
    <t>ИТОГО</t>
  </si>
  <si>
    <t>x</t>
  </si>
  <si>
    <t xml:space="preserve">
</t>
  </si>
  <si>
    <t>РАСЧЕТНАЯ ВЕДОМОСТЬ №</t>
  </si>
  <si>
    <t>начисления компенсации, дополнительной оплаты труда (вознаграждения)</t>
  </si>
  <si>
    <t>членам</t>
  </si>
  <si>
    <t>с правом решающего голоса, работавшими в комиссии не на постоянной (штатной) основе на выборах депутатов Законодательного Собрания Краснодарского края седьмого созыва</t>
  </si>
  <si>
    <t>2022 год</t>
  </si>
  <si>
    <t>Ведомость составил</t>
  </si>
  <si>
    <t>участковой избирательной комиссии №1309</t>
  </si>
  <si>
    <t>Алексеевна</t>
  </si>
  <si>
    <t xml:space="preserve">Копытенко  </t>
  </si>
  <si>
    <t>Наталья</t>
  </si>
  <si>
    <t>Москаленко Мария Федоровна</t>
  </si>
  <si>
    <t>Мария</t>
  </si>
  <si>
    <t xml:space="preserve">Москаленко </t>
  </si>
  <si>
    <t>Федоровна</t>
  </si>
  <si>
    <t>Вячеславовна</t>
  </si>
  <si>
    <t xml:space="preserve">Власова </t>
  </si>
  <si>
    <t xml:space="preserve">Евгения </t>
  </si>
  <si>
    <t>Эдуардовна</t>
  </si>
  <si>
    <t xml:space="preserve">Аборина </t>
  </si>
  <si>
    <t xml:space="preserve"> Лилиана</t>
  </si>
  <si>
    <t>Ивановна</t>
  </si>
  <si>
    <t xml:space="preserve">Бурлуцкая </t>
  </si>
  <si>
    <t xml:space="preserve">Кристина </t>
  </si>
  <si>
    <t xml:space="preserve">Бурнаева </t>
  </si>
  <si>
    <t xml:space="preserve">Татьяна </t>
  </si>
  <si>
    <t>Анатольевна</t>
  </si>
  <si>
    <t xml:space="preserve">Дрозд </t>
  </si>
  <si>
    <t xml:space="preserve">Светлана </t>
  </si>
  <si>
    <t xml:space="preserve">Колкова  </t>
  </si>
  <si>
    <t>Вера</t>
  </si>
  <si>
    <t>Леонидовна</t>
  </si>
  <si>
    <t>Курбанова</t>
  </si>
  <si>
    <t xml:space="preserve"> Олеся </t>
  </si>
  <si>
    <t>Александровна</t>
  </si>
  <si>
    <t xml:space="preserve">Михайлюк  </t>
  </si>
  <si>
    <t>Ирина</t>
  </si>
  <si>
    <t>Николаевна</t>
  </si>
  <si>
    <t xml:space="preserve">Островская </t>
  </si>
  <si>
    <t xml:space="preserve">Александра </t>
  </si>
  <si>
    <t>Николаевич</t>
  </si>
  <si>
    <t xml:space="preserve">Сафронов </t>
  </si>
  <si>
    <t xml:space="preserve">Александр </t>
  </si>
  <si>
    <t>Власова Евгения Вячеславовна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</si>
</sst>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</numFmts>
  <fonts count="70">
    <font>
      <sz val="11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13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0" fontId="0" fillId="0" borderId="0" xfId="0" applyAlignment="1">
      <alignment vertical="top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61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57" fillId="0" borderId="0" xfId="0" applyFont="1" applyBorder="1" applyAlignment="1">
      <alignment vertical="top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/>
    </xf>
    <xf numFmtId="0" fontId="6" fillId="0" borderId="0" xfId="52" applyFont="1" applyAlignment="1">
      <alignment/>
      <protection/>
    </xf>
    <xf numFmtId="0" fontId="6" fillId="0" borderId="0" xfId="52" applyFont="1" applyBorder="1" applyAlignment="1">
      <alignment/>
      <protection/>
    </xf>
    <xf numFmtId="0" fontId="9" fillId="0" borderId="0" xfId="52" applyFont="1" applyAlignment="1">
      <alignment/>
      <protection/>
    </xf>
    <xf numFmtId="0" fontId="9" fillId="0" borderId="0" xfId="52" applyFont="1" applyAlignment="1">
      <alignment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57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left"/>
    </xf>
    <xf numFmtId="0" fontId="62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8" fillId="0" borderId="0" xfId="0" applyFont="1" applyAlignment="1">
      <alignment wrapText="1"/>
    </xf>
    <xf numFmtId="0" fontId="63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locked="0"/>
    </xf>
    <xf numFmtId="1" fontId="0" fillId="10" borderId="16" xfId="0" applyNumberFormat="1" applyFill="1" applyBorder="1" applyAlignment="1" applyProtection="1">
      <alignment horizontal="center"/>
      <protection locked="0"/>
    </xf>
    <xf numFmtId="1" fontId="0" fillId="10" borderId="13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10" borderId="18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 hidden="1"/>
    </xf>
    <xf numFmtId="0" fontId="0" fillId="10" borderId="16" xfId="0" applyNumberFormat="1" applyFill="1" applyBorder="1" applyAlignment="1" applyProtection="1">
      <alignment horizontal="center"/>
      <protection locked="0"/>
    </xf>
    <xf numFmtId="0" fontId="0" fillId="10" borderId="18" xfId="0" applyFont="1" applyFill="1" applyBorder="1" applyAlignment="1" applyProtection="1">
      <alignment/>
      <protection locked="0"/>
    </xf>
    <xf numFmtId="0" fontId="62" fillId="0" borderId="0" xfId="0" applyFont="1" applyAlignment="1" applyProtection="1">
      <alignment/>
      <protection hidden="1"/>
    </xf>
    <xf numFmtId="0" fontId="0" fillId="10" borderId="0" xfId="0" applyFill="1" applyAlignment="1" applyProtection="1">
      <alignment vertical="center"/>
      <protection locked="0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top" wrapText="1"/>
    </xf>
    <xf numFmtId="49" fontId="11" fillId="0" borderId="0" xfId="52" applyNumberFormat="1" applyFont="1" applyBorder="1" applyAlignment="1">
      <alignment horizontal="center"/>
      <protection/>
    </xf>
    <xf numFmtId="0" fontId="65" fillId="0" borderId="0" xfId="0" applyFont="1" applyBorder="1" applyAlignment="1">
      <alignment vertical="center" wrapText="1"/>
    </xf>
    <xf numFmtId="1" fontId="0" fillId="10" borderId="1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left" vertical="top"/>
    </xf>
    <xf numFmtId="0" fontId="0" fillId="10" borderId="13" xfId="0" applyFill="1" applyBorder="1" applyAlignment="1" applyProtection="1">
      <alignment/>
      <protection locked="0"/>
    </xf>
    <xf numFmtId="0" fontId="0" fillId="10" borderId="13" xfId="0" applyFont="1" applyFill="1" applyBorder="1" applyAlignment="1" applyProtection="1">
      <alignment/>
      <protection locked="0"/>
    </xf>
    <xf numFmtId="0" fontId="0" fillId="10" borderId="16" xfId="0" applyFill="1" applyBorder="1" applyAlignment="1" applyProtection="1">
      <alignment/>
      <protection locked="0"/>
    </xf>
    <xf numFmtId="0" fontId="56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67" fillId="0" borderId="0" xfId="0" applyFont="1" applyAlignment="1">
      <alignment horizontal="left" vertical="top" wrapText="1"/>
    </xf>
    <xf numFmtId="0" fontId="0" fillId="10" borderId="18" xfId="0" applyFill="1" applyBorder="1" applyAlignment="1" applyProtection="1">
      <alignment horizontal="center"/>
      <protection locked="0"/>
    </xf>
    <xf numFmtId="0" fontId="0" fillId="10" borderId="16" xfId="0" applyNumberForma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/>
    </xf>
    <xf numFmtId="0" fontId="6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6" fillId="0" borderId="0" xfId="52" applyFont="1" applyAlignment="1">
      <alignment wrapText="1"/>
      <protection/>
    </xf>
    <xf numFmtId="49" fontId="6" fillId="0" borderId="0" xfId="52" applyNumberFormat="1" applyFont="1" applyBorder="1" applyAlignment="1">
      <alignment horizontal="center" vertical="top"/>
      <protection/>
    </xf>
    <xf numFmtId="0" fontId="6" fillId="0" borderId="0" xfId="52" applyFont="1" applyAlignment="1">
      <alignment horizontal="left"/>
      <protection/>
    </xf>
    <xf numFmtId="0" fontId="0" fillId="0" borderId="13" xfId="0" applyFont="1" applyBorder="1" applyAlignment="1">
      <alignment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ill="1" applyBorder="1" applyAlignment="1">
      <alignment horizontal="left" vertical="top"/>
    </xf>
    <xf numFmtId="0" fontId="0" fillId="33" borderId="13" xfId="0" applyFill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67" fillId="0" borderId="11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49" fontId="11" fillId="0" borderId="20" xfId="52" applyNumberFormat="1" applyFont="1" applyBorder="1" applyAlignment="1">
      <alignment horizontal="center"/>
      <protection/>
    </xf>
    <xf numFmtId="49" fontId="11" fillId="0" borderId="21" xfId="52" applyNumberFormat="1" applyFont="1" applyBorder="1" applyAlignment="1">
      <alignment horizontal="left"/>
      <protection/>
    </xf>
    <xf numFmtId="49" fontId="11" fillId="0" borderId="21" xfId="52" applyNumberFormat="1" applyFont="1" applyBorder="1" applyAlignment="1">
      <alignment horizontal="left" wrapText="1"/>
      <protection/>
    </xf>
    <xf numFmtId="2" fontId="0" fillId="0" borderId="17" xfId="0" applyNumberFormat="1" applyBorder="1" applyAlignment="1">
      <alignment/>
    </xf>
    <xf numFmtId="0" fontId="11" fillId="0" borderId="20" xfId="52" applyNumberFormat="1" applyFont="1" applyBorder="1" applyAlignment="1">
      <alignment horizontal="left" vertical="center"/>
      <protection/>
    </xf>
    <xf numFmtId="0" fontId="11" fillId="0" borderId="21" xfId="52" applyNumberFormat="1" applyFont="1" applyBorder="1" applyAlignment="1">
      <alignment horizontal="left" vertical="center"/>
      <protection/>
    </xf>
    <xf numFmtId="0" fontId="11" fillId="0" borderId="22" xfId="52" applyNumberFormat="1" applyFont="1" applyBorder="1" applyAlignment="1">
      <alignment horizontal="left" vertical="center"/>
      <protection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 applyProtection="1">
      <alignment vertical="center"/>
      <protection locked="0"/>
    </xf>
    <xf numFmtId="49" fontId="0" fillId="0" borderId="15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9" xfId="0" applyBorder="1" applyAlignment="1">
      <alignment vertical="top"/>
    </xf>
    <xf numFmtId="49" fontId="0" fillId="0" borderId="11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0" fontId="0" fillId="10" borderId="15" xfId="0" applyFill="1" applyBorder="1" applyAlignment="1" applyProtection="1">
      <alignment vertical="center"/>
      <protection locked="0"/>
    </xf>
    <xf numFmtId="0" fontId="0" fillId="10" borderId="0" xfId="0" applyFill="1" applyBorder="1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center"/>
      <protection locked="0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67" fillId="0" borderId="23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9" fillId="0" borderId="10" xfId="0" applyFont="1" applyBorder="1" applyAlignment="1">
      <alignment horizontal="center" vertical="top"/>
    </xf>
    <xf numFmtId="0" fontId="62" fillId="0" borderId="0" xfId="0" applyFont="1" applyAlignment="1">
      <alignment/>
    </xf>
    <xf numFmtId="0" fontId="59" fillId="0" borderId="12" xfId="0" applyFont="1" applyBorder="1" applyAlignment="1">
      <alignment horizontal="center" vertical="top"/>
    </xf>
    <xf numFmtId="0" fontId="68" fillId="0" borderId="12" xfId="0" applyFont="1" applyBorder="1" applyAlignment="1">
      <alignment horizontal="center" vertical="top"/>
    </xf>
    <xf numFmtId="0" fontId="6" fillId="0" borderId="10" xfId="52" applyFont="1" applyBorder="1" applyAlignment="1">
      <alignment/>
      <protection/>
    </xf>
    <xf numFmtId="0" fontId="6" fillId="0" borderId="10" xfId="52" applyFont="1" applyBorder="1" applyAlignment="1">
      <alignment horizontal="center"/>
      <protection/>
    </xf>
    <xf numFmtId="2" fontId="6" fillId="0" borderId="10" xfId="52" applyNumberFormat="1" applyFont="1" applyBorder="1" applyAlignment="1">
      <alignment horizontal="right"/>
      <protection/>
    </xf>
    <xf numFmtId="49" fontId="6" fillId="0" borderId="0" xfId="52" applyNumberFormat="1" applyFont="1" applyBorder="1" applyAlignment="1">
      <alignment horizontal="center" vertical="top" wrapText="1"/>
      <protection/>
    </xf>
    <xf numFmtId="49" fontId="6" fillId="0" borderId="0" xfId="52" applyNumberFormat="1" applyFont="1" applyBorder="1" applyAlignment="1">
      <alignment vertical="top"/>
      <protection/>
    </xf>
    <xf numFmtId="2" fontId="56" fillId="10" borderId="10" xfId="52" applyNumberFormat="1" applyFont="1" applyFill="1" applyBorder="1" applyAlignment="1" applyProtection="1">
      <alignment horizontal="right"/>
      <protection locked="0"/>
    </xf>
    <xf numFmtId="0" fontId="6" fillId="0" borderId="10" xfId="52" applyNumberFormat="1" applyFont="1" applyBorder="1" applyAlignment="1">
      <alignment horizontal="right"/>
      <protection/>
    </xf>
    <xf numFmtId="0" fontId="6" fillId="10" borderId="20" xfId="52" applyNumberFormat="1" applyFont="1" applyFill="1" applyBorder="1" applyAlignment="1" applyProtection="1">
      <alignment horizontal="right"/>
      <protection locked="0"/>
    </xf>
    <xf numFmtId="0" fontId="6" fillId="0" borderId="0" xfId="52" applyFont="1" applyAlignment="1" applyProtection="1">
      <alignment/>
      <protection locked="0"/>
    </xf>
    <xf numFmtId="0" fontId="8" fillId="10" borderId="16" xfId="52" applyFont="1" applyFill="1" applyBorder="1" applyAlignment="1" applyProtection="1">
      <alignment wrapText="1"/>
      <protection locked="0"/>
    </xf>
    <xf numFmtId="2" fontId="0" fillId="0" borderId="22" xfId="0" applyNumberFormat="1" applyBorder="1" applyAlignment="1">
      <alignment/>
    </xf>
    <xf numFmtId="2" fontId="6" fillId="0" borderId="20" xfId="52" applyNumberFormat="1" applyFont="1" applyFill="1" applyBorder="1" applyAlignment="1" applyProtection="1">
      <alignment horizontal="right"/>
      <protection/>
    </xf>
    <xf numFmtId="0" fontId="67" fillId="10" borderId="23" xfId="0" applyFont="1" applyFill="1" applyBorder="1" applyAlignment="1" applyProtection="1">
      <alignment horizontal="center" vertical="center" wrapText="1"/>
      <protection locked="0"/>
    </xf>
    <xf numFmtId="0" fontId="67" fillId="10" borderId="0" xfId="0" applyFont="1" applyFill="1" applyBorder="1" applyAlignment="1" applyProtection="1">
      <alignment horizontal="center" vertical="center" wrapText="1"/>
      <protection locked="0"/>
    </xf>
    <xf numFmtId="0" fontId="67" fillId="10" borderId="24" xfId="0" applyFont="1" applyFill="1" applyBorder="1" applyAlignment="1" applyProtection="1">
      <alignment horizontal="center" vertical="center" wrapText="1"/>
      <protection locked="0"/>
    </xf>
    <xf numFmtId="0" fontId="67" fillId="10" borderId="14" xfId="0" applyFont="1" applyFill="1" applyBorder="1" applyAlignment="1" applyProtection="1">
      <alignment horizontal="center" vertical="center" wrapText="1"/>
      <protection locked="0"/>
    </xf>
    <xf numFmtId="0" fontId="67" fillId="10" borderId="15" xfId="0" applyFont="1" applyFill="1" applyBorder="1" applyAlignment="1" applyProtection="1">
      <alignment horizontal="center" vertical="center" wrapText="1"/>
      <protection locked="0"/>
    </xf>
    <xf numFmtId="0" fontId="67" fillId="10" borderId="17" xfId="0" applyFont="1" applyFill="1" applyBorder="1" applyAlignment="1" applyProtection="1">
      <alignment horizontal="center" vertical="center" wrapText="1"/>
      <protection locked="0"/>
    </xf>
    <xf numFmtId="0" fontId="67" fillId="0" borderId="23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top" wrapText="1"/>
    </xf>
    <xf numFmtId="0" fontId="67" fillId="0" borderId="23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67" fillId="0" borderId="24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1" fontId="0" fillId="0" borderId="20" xfId="0" applyNumberFormat="1" applyFill="1" applyBorder="1" applyAlignment="1" applyProtection="1">
      <alignment horizontal="center" vertical="center"/>
      <protection hidden="1"/>
    </xf>
    <xf numFmtId="1" fontId="0" fillId="0" borderId="21" xfId="0" applyNumberFormat="1" applyFill="1" applyBorder="1" applyAlignment="1" applyProtection="1">
      <alignment horizontal="center" vertical="center"/>
      <protection hidden="1"/>
    </xf>
    <xf numFmtId="1" fontId="0" fillId="0" borderId="22" xfId="0" applyNumberForma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1" fontId="67" fillId="0" borderId="20" xfId="0" applyNumberFormat="1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10" borderId="20" xfId="0" applyFont="1" applyFill="1" applyBorder="1" applyAlignment="1" applyProtection="1">
      <alignment horizontal="center" vertical="center" wrapText="1"/>
      <protection locked="0"/>
    </xf>
    <xf numFmtId="0" fontId="67" fillId="10" borderId="21" xfId="0" applyFont="1" applyFill="1" applyBorder="1" applyAlignment="1" applyProtection="1">
      <alignment horizontal="center" vertical="center" wrapText="1"/>
      <protection locked="0"/>
    </xf>
    <xf numFmtId="0" fontId="67" fillId="10" borderId="22" xfId="0" applyFont="1" applyFill="1" applyBorder="1" applyAlignment="1" applyProtection="1">
      <alignment horizontal="center" vertical="center" wrapText="1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1" fontId="59" fillId="0" borderId="20" xfId="0" applyNumberFormat="1" applyFont="1" applyBorder="1" applyAlignment="1" applyProtection="1">
      <alignment horizontal="center" vertical="center"/>
      <protection hidden="1"/>
    </xf>
    <xf numFmtId="1" fontId="59" fillId="0" borderId="21" xfId="0" applyNumberFormat="1" applyFont="1" applyBorder="1" applyAlignment="1" applyProtection="1">
      <alignment horizontal="center" vertical="center"/>
      <protection hidden="1"/>
    </xf>
    <xf numFmtId="1" fontId="59" fillId="0" borderId="22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locked="0"/>
    </xf>
    <xf numFmtId="0" fontId="57" fillId="0" borderId="15" xfId="0" applyFont="1" applyBorder="1" applyAlignment="1">
      <alignment horizontal="center" vertical="top"/>
    </xf>
    <xf numFmtId="0" fontId="67" fillId="10" borderId="13" xfId="0" applyFont="1" applyFill="1" applyBorder="1" applyAlignment="1" applyProtection="1">
      <alignment horizontal="center" vertical="center" wrapText="1"/>
      <protection locked="0"/>
    </xf>
    <xf numFmtId="0" fontId="67" fillId="10" borderId="16" xfId="0" applyFont="1" applyFill="1" applyBorder="1" applyAlignment="1" applyProtection="1">
      <alignment horizontal="center" vertical="center" wrapText="1"/>
      <protection locked="0"/>
    </xf>
    <xf numFmtId="0" fontId="67" fillId="10" borderId="18" xfId="0" applyFont="1" applyFill="1" applyBorder="1" applyAlignment="1" applyProtection="1">
      <alignment horizontal="center" vertical="center" wrapText="1"/>
      <protection locked="0"/>
    </xf>
    <xf numFmtId="0" fontId="68" fillId="0" borderId="23" xfId="0" applyFont="1" applyBorder="1" applyAlignment="1">
      <alignment horizontal="center" vertical="top"/>
    </xf>
    <xf numFmtId="0" fontId="68" fillId="0" borderId="0" xfId="0" applyFont="1" applyBorder="1" applyAlignment="1">
      <alignment horizontal="center" vertical="top"/>
    </xf>
    <xf numFmtId="0" fontId="68" fillId="0" borderId="24" xfId="0" applyFont="1" applyBorder="1" applyAlignment="1">
      <alignment horizontal="center" vertical="top"/>
    </xf>
    <xf numFmtId="0" fontId="59" fillId="0" borderId="23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9" fillId="0" borderId="24" xfId="0" applyFont="1" applyBorder="1" applyAlignment="1">
      <alignment horizontal="center" vertical="top"/>
    </xf>
    <xf numFmtId="0" fontId="58" fillId="0" borderId="0" xfId="0" applyFont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58" fillId="0" borderId="16" xfId="0" applyFont="1" applyBorder="1" applyAlignment="1" applyProtection="1">
      <alignment horizontal="center"/>
      <protection locked="0"/>
    </xf>
    <xf numFmtId="0" fontId="67" fillId="0" borderId="1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58" fillId="10" borderId="16" xfId="0" applyFont="1" applyFill="1" applyBorder="1" applyAlignment="1" applyProtection="1">
      <alignment horizontal="center"/>
      <protection locked="0"/>
    </xf>
    <xf numFmtId="0" fontId="59" fillId="0" borderId="0" xfId="0" applyFont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0" borderId="16" xfId="0" applyFont="1" applyBorder="1" applyAlignment="1" applyProtection="1">
      <alignment horizontal="center"/>
      <protection hidden="1"/>
    </xf>
    <xf numFmtId="0" fontId="5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7" fillId="0" borderId="15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67" fillId="33" borderId="13" xfId="0" applyFont="1" applyFill="1" applyBorder="1" applyAlignment="1" applyProtection="1">
      <alignment horizontal="center" vertical="center" wrapText="1"/>
      <protection locked="0"/>
    </xf>
    <xf numFmtId="0" fontId="67" fillId="33" borderId="16" xfId="0" applyFont="1" applyFill="1" applyBorder="1" applyAlignment="1" applyProtection="1">
      <alignment horizontal="center" vertical="center" wrapText="1"/>
      <protection locked="0"/>
    </xf>
    <xf numFmtId="0" fontId="67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23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 horizontal="center" vertical="center" wrapText="1"/>
      <protection locked="0"/>
    </xf>
    <xf numFmtId="0" fontId="67" fillId="33" borderId="24" xfId="0" applyFont="1" applyFill="1" applyBorder="1" applyAlignment="1" applyProtection="1">
      <alignment horizontal="center" vertical="center" wrapText="1"/>
      <protection locked="0"/>
    </xf>
    <xf numFmtId="0" fontId="58" fillId="33" borderId="13" xfId="0" applyFont="1" applyFill="1" applyBorder="1" applyAlignment="1" applyProtection="1">
      <alignment horizontal="center" vertical="center" wrapText="1"/>
      <protection locked="0"/>
    </xf>
    <xf numFmtId="0" fontId="58" fillId="33" borderId="16" xfId="0" applyFont="1" applyFill="1" applyBorder="1" applyAlignment="1" applyProtection="1">
      <alignment horizontal="center" vertical="center" wrapText="1"/>
      <protection locked="0"/>
    </xf>
    <xf numFmtId="0" fontId="58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14" xfId="0" applyFont="1" applyFill="1" applyBorder="1" applyAlignment="1" applyProtection="1">
      <alignment horizontal="center" vertical="center" wrapText="1"/>
      <protection locked="0"/>
    </xf>
    <xf numFmtId="0" fontId="67" fillId="33" borderId="15" xfId="0" applyFont="1" applyFill="1" applyBorder="1" applyAlignment="1" applyProtection="1">
      <alignment horizontal="center" vertical="center" wrapText="1"/>
      <protection locked="0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58" fillId="33" borderId="23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58" fillId="33" borderId="24" xfId="0" applyFont="1" applyFill="1" applyBorder="1" applyAlignment="1" applyProtection="1">
      <alignment horizontal="center" vertical="center" wrapText="1"/>
      <protection locked="0"/>
    </xf>
    <xf numFmtId="0" fontId="58" fillId="33" borderId="14" xfId="0" applyFont="1" applyFill="1" applyBorder="1" applyAlignment="1" applyProtection="1">
      <alignment horizontal="center" vertical="center" wrapText="1"/>
      <protection locked="0"/>
    </xf>
    <xf numFmtId="0" fontId="58" fillId="33" borderId="15" xfId="0" applyFont="1" applyFill="1" applyBorder="1" applyAlignment="1" applyProtection="1">
      <alignment horizontal="center" vertical="center" wrapText="1"/>
      <protection locked="0"/>
    </xf>
    <xf numFmtId="0" fontId="58" fillId="33" borderId="17" xfId="0" applyFont="1" applyFill="1" applyBorder="1" applyAlignment="1" applyProtection="1">
      <alignment horizontal="center" vertical="center" wrapText="1"/>
      <protection locked="0"/>
    </xf>
    <xf numFmtId="0" fontId="58" fillId="33" borderId="16" xfId="0" applyFont="1" applyFill="1" applyBorder="1" applyAlignment="1" applyProtection="1">
      <alignment horizontal="center"/>
      <protection locked="0"/>
    </xf>
    <xf numFmtId="0" fontId="67" fillId="33" borderId="14" xfId="0" applyFont="1" applyFill="1" applyBorder="1" applyAlignment="1" applyProtection="1">
      <alignment horizontal="center" wrapText="1"/>
      <protection/>
    </xf>
    <xf numFmtId="0" fontId="67" fillId="33" borderId="15" xfId="0" applyFont="1" applyFill="1" applyBorder="1" applyAlignment="1" applyProtection="1">
      <alignment horizontal="center" wrapText="1"/>
      <protection/>
    </xf>
    <xf numFmtId="0" fontId="67" fillId="33" borderId="17" xfId="0" applyFont="1" applyFill="1" applyBorder="1" applyAlignment="1" applyProtection="1">
      <alignment horizontal="center" wrapText="1"/>
      <protection/>
    </xf>
    <xf numFmtId="0" fontId="67" fillId="33" borderId="23" xfId="0" applyFont="1" applyFill="1" applyBorder="1" applyAlignment="1" applyProtection="1">
      <alignment horizontal="center" wrapText="1"/>
      <protection/>
    </xf>
    <xf numFmtId="0" fontId="67" fillId="33" borderId="0" xfId="0" applyFont="1" applyFill="1" applyBorder="1" applyAlignment="1" applyProtection="1">
      <alignment horizontal="center" wrapText="1"/>
      <protection/>
    </xf>
    <xf numFmtId="0" fontId="67" fillId="33" borderId="24" xfId="0" applyFont="1" applyFill="1" applyBorder="1" applyAlignment="1" applyProtection="1">
      <alignment horizontal="center" wrapText="1"/>
      <protection/>
    </xf>
    <xf numFmtId="0" fontId="58" fillId="33" borderId="14" xfId="0" applyFont="1" applyFill="1" applyBorder="1" applyAlignment="1" applyProtection="1">
      <alignment horizontal="center" wrapText="1"/>
      <protection/>
    </xf>
    <xf numFmtId="0" fontId="58" fillId="33" borderId="15" xfId="0" applyFont="1" applyFill="1" applyBorder="1" applyAlignment="1" applyProtection="1">
      <alignment horizontal="center" wrapText="1"/>
      <protection/>
    </xf>
    <xf numFmtId="0" fontId="58" fillId="33" borderId="17" xfId="0" applyFont="1" applyFill="1" applyBorder="1" applyAlignment="1" applyProtection="1">
      <alignment horizontal="center" wrapText="1"/>
      <protection/>
    </xf>
    <xf numFmtId="0" fontId="58" fillId="33" borderId="23" xfId="0" applyFont="1" applyFill="1" applyBorder="1" applyAlignment="1" applyProtection="1">
      <alignment horizontal="center" wrapText="1"/>
      <protection/>
    </xf>
    <xf numFmtId="0" fontId="58" fillId="33" borderId="0" xfId="0" applyFont="1" applyFill="1" applyBorder="1" applyAlignment="1" applyProtection="1">
      <alignment horizontal="center" wrapText="1"/>
      <protection/>
    </xf>
    <xf numFmtId="0" fontId="58" fillId="33" borderId="24" xfId="0" applyFont="1" applyFill="1" applyBorder="1" applyAlignment="1" applyProtection="1">
      <alignment horizontal="center" wrapText="1"/>
      <protection/>
    </xf>
    <xf numFmtId="0" fontId="64" fillId="0" borderId="16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66" fillId="0" borderId="16" xfId="0" applyFont="1" applyBorder="1" applyAlignment="1">
      <alignment horizontal="center"/>
    </xf>
    <xf numFmtId="0" fontId="67" fillId="0" borderId="11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23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wrapText="1"/>
    </xf>
    <xf numFmtId="0" fontId="67" fillId="0" borderId="17" xfId="0" applyFont="1" applyFill="1" applyBorder="1" applyAlignment="1">
      <alignment horizontal="center" wrapText="1"/>
    </xf>
    <xf numFmtId="0" fontId="58" fillId="33" borderId="13" xfId="0" applyFont="1" applyFill="1" applyBorder="1" applyAlignment="1" applyProtection="1">
      <alignment horizontal="center" wrapText="1"/>
      <protection/>
    </xf>
    <xf numFmtId="0" fontId="58" fillId="33" borderId="16" xfId="0" applyFont="1" applyFill="1" applyBorder="1" applyAlignment="1" applyProtection="1">
      <alignment horizontal="center" wrapText="1"/>
      <protection/>
    </xf>
    <xf numFmtId="0" fontId="58" fillId="33" borderId="18" xfId="0" applyFont="1" applyFill="1" applyBorder="1" applyAlignment="1" applyProtection="1">
      <alignment horizontal="center" wrapText="1"/>
      <protection/>
    </xf>
    <xf numFmtId="0" fontId="67" fillId="33" borderId="13" xfId="0" applyFont="1" applyFill="1" applyBorder="1" applyAlignment="1" applyProtection="1">
      <alignment horizontal="center" wrapText="1"/>
      <protection/>
    </xf>
    <xf numFmtId="0" fontId="67" fillId="33" borderId="16" xfId="0" applyFont="1" applyFill="1" applyBorder="1" applyAlignment="1" applyProtection="1">
      <alignment horizontal="center" wrapText="1"/>
      <protection/>
    </xf>
    <xf numFmtId="0" fontId="67" fillId="33" borderId="18" xfId="0" applyFont="1" applyFill="1" applyBorder="1" applyAlignment="1" applyProtection="1">
      <alignment horizontal="center" wrapText="1"/>
      <protection/>
    </xf>
    <xf numFmtId="0" fontId="59" fillId="0" borderId="13" xfId="0" applyFont="1" applyBorder="1" applyAlignment="1">
      <alignment horizontal="center" vertical="top"/>
    </xf>
    <xf numFmtId="0" fontId="59" fillId="0" borderId="16" xfId="0" applyFont="1" applyBorder="1" applyAlignment="1">
      <alignment horizontal="center" vertical="top"/>
    </xf>
    <xf numFmtId="0" fontId="59" fillId="0" borderId="18" xfId="0" applyFont="1" applyBorder="1" applyAlignment="1">
      <alignment horizontal="center" vertical="top"/>
    </xf>
    <xf numFmtId="0" fontId="68" fillId="0" borderId="13" xfId="0" applyFont="1" applyBorder="1" applyAlignment="1">
      <alignment horizontal="center" vertical="top"/>
    </xf>
    <xf numFmtId="0" fontId="68" fillId="0" borderId="16" xfId="0" applyFont="1" applyBorder="1" applyAlignment="1">
      <alignment horizontal="center" vertical="top"/>
    </xf>
    <xf numFmtId="0" fontId="68" fillId="0" borderId="18" xfId="0" applyFont="1" applyBorder="1" applyAlignment="1">
      <alignment horizontal="center" vertical="top"/>
    </xf>
    <xf numFmtId="1" fontId="59" fillId="0" borderId="20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wrapText="1"/>
      <protection locked="0"/>
    </xf>
    <xf numFmtId="0" fontId="56" fillId="0" borderId="16" xfId="0" applyNumberFormat="1" applyFont="1" applyBorder="1" applyAlignment="1" applyProtection="1">
      <alignment horizontal="center"/>
      <protection locked="0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21" xfId="52" applyNumberFormat="1" applyFont="1" applyBorder="1" applyAlignment="1">
      <alignment horizontal="left"/>
      <protection/>
    </xf>
    <xf numFmtId="0" fontId="9" fillId="0" borderId="22" xfId="52" applyNumberFormat="1" applyFont="1" applyBorder="1" applyAlignment="1">
      <alignment horizontal="left"/>
      <protection/>
    </xf>
    <xf numFmtId="0" fontId="9" fillId="0" borderId="20" xfId="52" applyNumberFormat="1" applyFont="1" applyBorder="1" applyAlignment="1">
      <alignment horizontal="left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wrapText="1"/>
      <protection/>
    </xf>
    <xf numFmtId="0" fontId="8" fillId="0" borderId="0" xfId="52" applyFont="1" applyAlignment="1">
      <alignment horizontal="center" wrapText="1"/>
      <protection/>
    </xf>
    <xf numFmtId="0" fontId="8" fillId="0" borderId="0" xfId="52" applyFont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49" fontId="7" fillId="0" borderId="15" xfId="52" applyNumberFormat="1" applyFont="1" applyBorder="1" applyAlignment="1">
      <alignment horizontal="center" vertical="top"/>
      <protection/>
    </xf>
    <xf numFmtId="0" fontId="9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23" xfId="52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9" fillId="0" borderId="24" xfId="52" applyFont="1" applyBorder="1" applyAlignment="1">
      <alignment horizontal="center"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center" vertical="top" wrapText="1"/>
      <protection/>
    </xf>
    <xf numFmtId="0" fontId="9" fillId="0" borderId="19" xfId="52" applyFont="1" applyBorder="1" applyAlignment="1">
      <alignment horizontal="center" vertical="center"/>
      <protection/>
    </xf>
    <xf numFmtId="180" fontId="6" fillId="0" borderId="1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49" fontId="6" fillId="0" borderId="0" xfId="52" applyNumberFormat="1" applyFont="1" applyBorder="1" applyAlignment="1">
      <alignment horizontal="center" vertical="top" wrapText="1"/>
      <protection/>
    </xf>
    <xf numFmtId="49" fontId="6" fillId="10" borderId="16" xfId="52" applyNumberFormat="1" applyFont="1" applyFill="1" applyBorder="1" applyAlignment="1" applyProtection="1">
      <alignment horizontal="center" vertical="top"/>
      <protection locked="0"/>
    </xf>
    <xf numFmtId="49" fontId="7" fillId="0" borderId="21" xfId="52" applyNumberFormat="1" applyFont="1" applyBorder="1" applyAlignment="1">
      <alignment horizontal="center" vertical="top"/>
      <protection/>
    </xf>
    <xf numFmtId="180" fontId="6" fillId="0" borderId="10" xfId="52" applyNumberFormat="1" applyFont="1" applyBorder="1" applyAlignment="1">
      <alignment horizontal="right"/>
      <protection/>
    </xf>
    <xf numFmtId="2" fontId="6" fillId="0" borderId="10" xfId="52" applyNumberFormat="1" applyFont="1" applyBorder="1" applyAlignment="1">
      <alignment horizontal="right"/>
      <protection/>
    </xf>
    <xf numFmtId="49" fontId="9" fillId="0" borderId="10" xfId="52" applyNumberFormat="1" applyFont="1" applyBorder="1" applyAlignment="1">
      <alignment horizontal="left"/>
      <protection/>
    </xf>
    <xf numFmtId="1" fontId="6" fillId="0" borderId="10" xfId="52" applyNumberFormat="1" applyFont="1" applyFill="1" applyBorder="1" applyAlignment="1" applyProtection="1">
      <alignment horizontal="right"/>
      <protection/>
    </xf>
    <xf numFmtId="0" fontId="6" fillId="0" borderId="10" xfId="52" applyNumberFormat="1" applyFont="1" applyFill="1" applyBorder="1" applyAlignment="1" applyProtection="1">
      <alignment horizontal="right"/>
      <protection/>
    </xf>
    <xf numFmtId="1" fontId="6" fillId="0" borderId="20" xfId="52" applyNumberFormat="1" applyFont="1" applyBorder="1" applyAlignment="1">
      <alignment horizontal="right"/>
      <protection/>
    </xf>
    <xf numFmtId="1" fontId="6" fillId="0" borderId="21" xfId="52" applyNumberFormat="1" applyFont="1" applyBorder="1" applyAlignment="1">
      <alignment horizontal="right"/>
      <protection/>
    </xf>
    <xf numFmtId="1" fontId="6" fillId="0" borderId="22" xfId="52" applyNumberFormat="1" applyFont="1" applyBorder="1" applyAlignment="1">
      <alignment horizontal="right"/>
      <protection/>
    </xf>
    <xf numFmtId="1" fontId="6" fillId="0" borderId="10" xfId="52" applyNumberFormat="1" applyFont="1" applyBorder="1" applyAlignment="1">
      <alignment horizontal="right"/>
      <protection/>
    </xf>
    <xf numFmtId="0" fontId="6" fillId="0" borderId="10" xfId="52" applyNumberFormat="1" applyFont="1" applyBorder="1" applyAlignment="1">
      <alignment horizontal="right"/>
      <protection/>
    </xf>
    <xf numFmtId="0" fontId="7" fillId="0" borderId="15" xfId="52" applyFont="1" applyBorder="1" applyAlignment="1" applyProtection="1">
      <alignment horizontal="center" vertical="top"/>
      <protection locked="0"/>
    </xf>
    <xf numFmtId="0" fontId="7" fillId="0" borderId="15" xfId="52" applyFont="1" applyBorder="1" applyAlignment="1">
      <alignment horizontal="center" vertical="top"/>
      <protection/>
    </xf>
    <xf numFmtId="0" fontId="6" fillId="0" borderId="16" xfId="52" applyFont="1" applyBorder="1" applyAlignment="1" applyProtection="1">
      <alignment horizontal="center"/>
      <protection locked="0"/>
    </xf>
    <xf numFmtId="0" fontId="6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right"/>
      <protection/>
    </xf>
    <xf numFmtId="49" fontId="9" fillId="0" borderId="20" xfId="52" applyNumberFormat="1" applyFont="1" applyBorder="1" applyAlignment="1">
      <alignment horizontal="left" wrapText="1"/>
      <protection/>
    </xf>
    <xf numFmtId="49" fontId="9" fillId="0" borderId="21" xfId="52" applyNumberFormat="1" applyFont="1" applyBorder="1" applyAlignment="1">
      <alignment horizontal="left" wrapText="1"/>
      <protection/>
    </xf>
    <xf numFmtId="49" fontId="9" fillId="0" borderId="22" xfId="52" applyNumberFormat="1" applyFont="1" applyBorder="1" applyAlignment="1">
      <alignment horizontal="left" wrapText="1"/>
      <protection/>
    </xf>
    <xf numFmtId="1" fontId="6" fillId="0" borderId="20" xfId="52" applyNumberFormat="1" applyFont="1" applyFill="1" applyBorder="1" applyAlignment="1" applyProtection="1">
      <alignment horizontal="right"/>
      <protection/>
    </xf>
    <xf numFmtId="1" fontId="6" fillId="0" borderId="21" xfId="52" applyNumberFormat="1" applyFont="1" applyFill="1" applyBorder="1" applyAlignment="1" applyProtection="1">
      <alignment horizontal="right"/>
      <protection/>
    </xf>
    <xf numFmtId="1" fontId="6" fillId="0" borderId="22" xfId="52" applyNumberFormat="1" applyFont="1" applyFill="1" applyBorder="1" applyAlignment="1" applyProtection="1">
      <alignment horizontal="right"/>
      <protection/>
    </xf>
    <xf numFmtId="0" fontId="9" fillId="0" borderId="11" xfId="52" applyFont="1" applyBorder="1" applyAlignment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horizontal="center" vertical="center" wrapText="1"/>
      <protection locked="0"/>
    </xf>
    <xf numFmtId="0" fontId="65" fillId="10" borderId="10" xfId="0" applyFont="1" applyFill="1" applyBorder="1" applyAlignment="1" applyProtection="1">
      <alignment horizontal="center" vertical="center"/>
      <protection locked="0"/>
    </xf>
    <xf numFmtId="0" fontId="11" fillId="0" borderId="14" xfId="52" applyNumberFormat="1" applyFont="1" applyBorder="1" applyAlignment="1" applyProtection="1">
      <alignment horizontal="center" vertical="top" wrapText="1"/>
      <protection locked="0"/>
    </xf>
    <xf numFmtId="0" fontId="11" fillId="0" borderId="15" xfId="52" applyNumberFormat="1" applyFont="1" applyBorder="1" applyAlignment="1" applyProtection="1">
      <alignment horizontal="center" vertical="top" wrapText="1"/>
      <protection locked="0"/>
    </xf>
    <xf numFmtId="0" fontId="11" fillId="0" borderId="17" xfId="52" applyNumberFormat="1" applyFont="1" applyBorder="1" applyAlignment="1" applyProtection="1">
      <alignment horizontal="center" vertical="top" wrapText="1"/>
      <protection locked="0"/>
    </xf>
    <xf numFmtId="0" fontId="6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1"/>
  <sheetViews>
    <sheetView zoomScaleSheetLayoutView="85" zoomScalePageLayoutView="0" workbookViewId="0" topLeftCell="A1">
      <selection activeCell="P26" sqref="P26"/>
    </sheetView>
  </sheetViews>
  <sheetFormatPr defaultColWidth="9.140625" defaultRowHeight="15"/>
  <cols>
    <col min="1" max="1" width="10.28125" style="0" customWidth="1"/>
    <col min="2" max="3" width="4.7109375" style="0" customWidth="1"/>
    <col min="4" max="4" width="6.00390625" style="0" customWidth="1"/>
    <col min="5" max="6" width="4.7109375" style="0" customWidth="1"/>
    <col min="7" max="7" width="7.140625" style="0" customWidth="1"/>
    <col min="8" max="9" width="4.7109375" style="0" customWidth="1"/>
    <col min="10" max="10" width="5.140625" style="0" customWidth="1"/>
    <col min="11" max="21" width="4.7109375" style="0" customWidth="1"/>
    <col min="22" max="22" width="5.8515625" style="0" customWidth="1"/>
    <col min="23" max="46" width="4.7109375" style="0" customWidth="1"/>
    <col min="47" max="47" width="4.7109375" style="0" hidden="1" customWidth="1"/>
    <col min="48" max="50" width="4.7109375" style="0" customWidth="1"/>
  </cols>
  <sheetData>
    <row r="1" spans="2:18" ht="39.75" customHeight="1">
      <c r="B1" s="213" t="s">
        <v>0</v>
      </c>
      <c r="C1" s="213"/>
      <c r="D1" s="213"/>
      <c r="E1" s="213"/>
      <c r="F1" s="213"/>
      <c r="G1" s="213"/>
      <c r="H1" s="213"/>
      <c r="I1" s="1"/>
      <c r="J1" s="1"/>
      <c r="K1" s="2"/>
      <c r="L1" s="2"/>
      <c r="M1" s="2"/>
      <c r="N1" s="2"/>
      <c r="O1" s="2"/>
      <c r="P1" s="2"/>
      <c r="Q1" s="2"/>
      <c r="R1" s="2"/>
    </row>
    <row r="2" spans="2:24" ht="15">
      <c r="B2" s="192"/>
      <c r="C2" s="192"/>
      <c r="D2" s="192"/>
      <c r="E2" s="192"/>
      <c r="F2" s="192"/>
      <c r="G2" s="192"/>
      <c r="H2" s="192"/>
      <c r="I2" s="17"/>
      <c r="J2" s="17"/>
      <c r="K2" s="5"/>
      <c r="L2" s="5"/>
      <c r="M2" s="5"/>
      <c r="N2" s="192"/>
      <c r="O2" s="192"/>
      <c r="P2" s="192"/>
      <c r="Q2" s="192"/>
      <c r="R2" s="192"/>
      <c r="S2" s="192"/>
      <c r="T2" s="192"/>
      <c r="U2" s="192"/>
      <c r="V2" s="192"/>
      <c r="W2" s="17"/>
      <c r="X2" s="17"/>
    </row>
    <row r="3" spans="2:24" ht="27" customHeight="1">
      <c r="B3" s="214" t="s">
        <v>1</v>
      </c>
      <c r="C3" s="214"/>
      <c r="D3" s="214"/>
      <c r="E3" s="214"/>
      <c r="F3" s="214"/>
      <c r="G3" s="214"/>
      <c r="H3" s="214"/>
      <c r="I3" s="3"/>
      <c r="J3" s="3"/>
      <c r="K3" s="4"/>
      <c r="L3" s="4"/>
      <c r="M3" s="4"/>
      <c r="N3" s="214" t="s">
        <v>2</v>
      </c>
      <c r="O3" s="214"/>
      <c r="P3" s="214"/>
      <c r="Q3" s="214"/>
      <c r="R3" s="214"/>
      <c r="S3" s="214"/>
      <c r="T3" s="214"/>
      <c r="U3" s="214"/>
      <c r="V3" s="214"/>
      <c r="W3" s="13"/>
      <c r="X3" s="13"/>
    </row>
    <row r="4" ht="0.75" customHeight="1"/>
    <row r="6" spans="2:39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16" t="s">
        <v>3</v>
      </c>
      <c r="T6" s="216"/>
      <c r="U6" s="216"/>
      <c r="V6" s="216"/>
      <c r="W6" s="14"/>
      <c r="X6" s="1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22.5" customHeight="1">
      <c r="B7" s="218" t="s">
        <v>4</v>
      </c>
      <c r="C7" s="218"/>
      <c r="D7" s="218"/>
      <c r="E7" s="218"/>
      <c r="F7" s="218"/>
      <c r="G7" s="218"/>
      <c r="H7" s="218"/>
      <c r="I7" s="218"/>
      <c r="J7" s="218"/>
      <c r="K7" s="218"/>
      <c r="L7" s="7"/>
      <c r="M7" s="7"/>
      <c r="N7" s="217" t="s">
        <v>108</v>
      </c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3"/>
      <c r="AM7" s="23"/>
    </row>
    <row r="8" spans="2:39" ht="19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93" t="s">
        <v>5</v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37"/>
      <c r="AM8" s="37"/>
    </row>
    <row r="9" spans="2:39" ht="27" customHeight="1">
      <c r="B9" s="6"/>
      <c r="C9" s="6"/>
      <c r="D9" s="6"/>
      <c r="E9" s="215" t="s">
        <v>80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15"/>
      <c r="AJ9" s="15"/>
      <c r="AK9" s="6"/>
      <c r="AL9" s="6"/>
      <c r="AM9" s="6"/>
    </row>
    <row r="10" spans="14:30" ht="15">
      <c r="N10" s="8" t="s">
        <v>6</v>
      </c>
      <c r="O10" s="8"/>
      <c r="P10" s="8"/>
      <c r="Q10" s="8"/>
      <c r="R10" s="8"/>
      <c r="S10" s="204" t="s">
        <v>72</v>
      </c>
      <c r="T10" s="204"/>
      <c r="U10" s="204"/>
      <c r="V10" s="204"/>
      <c r="W10" s="204"/>
      <c r="X10" s="204"/>
      <c r="Y10" s="204"/>
      <c r="Z10" s="23"/>
      <c r="AA10" s="23"/>
      <c r="AB10" s="6" t="s">
        <v>73</v>
      </c>
      <c r="AC10" s="6"/>
      <c r="AD10" s="6"/>
    </row>
    <row r="11" spans="14:30" ht="15">
      <c r="N11" s="6"/>
      <c r="O11" s="6"/>
      <c r="P11" s="6"/>
      <c r="Q11" s="6"/>
      <c r="R11" s="6"/>
      <c r="S11" s="193" t="s">
        <v>7</v>
      </c>
      <c r="T11" s="193"/>
      <c r="U11" s="193"/>
      <c r="V11" s="193"/>
      <c r="W11" s="193"/>
      <c r="X11" s="193"/>
      <c r="Y11" s="193"/>
      <c r="Z11" s="37"/>
      <c r="AA11" s="37"/>
      <c r="AB11" s="6"/>
      <c r="AC11" s="6"/>
      <c r="AD11" s="6"/>
    </row>
    <row r="12" ht="12" customHeight="1"/>
    <row r="13" spans="1:50" ht="14.25" customHeight="1">
      <c r="A13" s="208" t="s">
        <v>8</v>
      </c>
      <c r="B13" s="212" t="s">
        <v>9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</row>
    <row r="14" spans="1:50" ht="27" customHeight="1">
      <c r="A14" s="209"/>
      <c r="B14" s="161" t="s">
        <v>31</v>
      </c>
      <c r="C14" s="162"/>
      <c r="D14" s="163"/>
      <c r="E14" s="165" t="s">
        <v>51</v>
      </c>
      <c r="F14" s="166"/>
      <c r="G14" s="167"/>
      <c r="H14" s="161" t="s">
        <v>34</v>
      </c>
      <c r="I14" s="162"/>
      <c r="J14" s="163"/>
      <c r="K14" s="161" t="s">
        <v>36</v>
      </c>
      <c r="L14" s="162"/>
      <c r="M14" s="163"/>
      <c r="N14" s="161" t="s">
        <v>36</v>
      </c>
      <c r="O14" s="162"/>
      <c r="P14" s="163"/>
      <c r="Q14" s="161" t="s">
        <v>36</v>
      </c>
      <c r="R14" s="162"/>
      <c r="S14" s="163"/>
      <c r="T14" s="161" t="s">
        <v>36</v>
      </c>
      <c r="U14" s="162"/>
      <c r="V14" s="163"/>
      <c r="W14" s="161" t="s">
        <v>36</v>
      </c>
      <c r="X14" s="162"/>
      <c r="Y14" s="163"/>
      <c r="Z14" s="161" t="s">
        <v>36</v>
      </c>
      <c r="AA14" s="162"/>
      <c r="AB14" s="163"/>
      <c r="AC14" s="161" t="s">
        <v>36</v>
      </c>
      <c r="AD14" s="162"/>
      <c r="AE14" s="163"/>
      <c r="AF14" s="161" t="s">
        <v>36</v>
      </c>
      <c r="AG14" s="162"/>
      <c r="AH14" s="163"/>
      <c r="AI14" s="161" t="s">
        <v>36</v>
      </c>
      <c r="AJ14" s="162"/>
      <c r="AK14" s="163"/>
      <c r="AL14" s="161" t="s">
        <v>36</v>
      </c>
      <c r="AM14" s="162"/>
      <c r="AN14" s="163"/>
      <c r="AO14" s="161" t="s">
        <v>36</v>
      </c>
      <c r="AP14" s="162"/>
      <c r="AQ14" s="163"/>
      <c r="AR14" s="161" t="s">
        <v>36</v>
      </c>
      <c r="AS14" s="162"/>
      <c r="AT14" s="163"/>
      <c r="AU14" s="46"/>
      <c r="AV14" s="161" t="s">
        <v>36</v>
      </c>
      <c r="AW14" s="162"/>
      <c r="AX14" s="163"/>
    </row>
    <row r="15" spans="1:50" ht="27" customHeight="1">
      <c r="A15" s="210"/>
      <c r="B15" s="158" t="s">
        <v>110</v>
      </c>
      <c r="C15" s="159"/>
      <c r="D15" s="160"/>
      <c r="E15" s="158" t="s">
        <v>114</v>
      </c>
      <c r="F15" s="159"/>
      <c r="G15" s="160"/>
      <c r="H15" s="158" t="s">
        <v>117</v>
      </c>
      <c r="I15" s="159"/>
      <c r="J15" s="160"/>
      <c r="K15" s="158" t="s">
        <v>120</v>
      </c>
      <c r="L15" s="159"/>
      <c r="M15" s="160"/>
      <c r="N15" s="158" t="s">
        <v>123</v>
      </c>
      <c r="O15" s="159"/>
      <c r="P15" s="160"/>
      <c r="Q15" s="158" t="s">
        <v>125</v>
      </c>
      <c r="R15" s="159"/>
      <c r="S15" s="160"/>
      <c r="T15" s="158" t="s">
        <v>128</v>
      </c>
      <c r="U15" s="159"/>
      <c r="V15" s="160"/>
      <c r="W15" s="158" t="s">
        <v>130</v>
      </c>
      <c r="X15" s="159"/>
      <c r="Y15" s="160"/>
      <c r="Z15" s="158" t="s">
        <v>133</v>
      </c>
      <c r="AA15" s="159"/>
      <c r="AB15" s="160"/>
      <c r="AC15" s="158" t="s">
        <v>136</v>
      </c>
      <c r="AD15" s="159"/>
      <c r="AE15" s="160"/>
      <c r="AF15" s="158" t="s">
        <v>139</v>
      </c>
      <c r="AG15" s="159"/>
      <c r="AH15" s="160"/>
      <c r="AI15" s="158" t="s">
        <v>142</v>
      </c>
      <c r="AJ15" s="159"/>
      <c r="AK15" s="160"/>
      <c r="AL15" s="158" t="s">
        <v>83</v>
      </c>
      <c r="AM15" s="159"/>
      <c r="AN15" s="160"/>
      <c r="AO15" s="158" t="s">
        <v>83</v>
      </c>
      <c r="AP15" s="159"/>
      <c r="AQ15" s="160"/>
      <c r="AR15" s="158" t="s">
        <v>83</v>
      </c>
      <c r="AS15" s="159"/>
      <c r="AT15" s="160"/>
      <c r="AU15" s="123"/>
      <c r="AV15" s="158" t="s">
        <v>83</v>
      </c>
      <c r="AW15" s="159"/>
      <c r="AX15" s="160"/>
    </row>
    <row r="16" spans="1:50" ht="27" customHeight="1">
      <c r="A16" s="210"/>
      <c r="B16" s="155" t="s">
        <v>111</v>
      </c>
      <c r="C16" s="156"/>
      <c r="D16" s="157"/>
      <c r="E16" s="155" t="s">
        <v>113</v>
      </c>
      <c r="F16" s="156"/>
      <c r="G16" s="157"/>
      <c r="H16" s="155" t="s">
        <v>118</v>
      </c>
      <c r="I16" s="156"/>
      <c r="J16" s="157"/>
      <c r="K16" s="155" t="s">
        <v>121</v>
      </c>
      <c r="L16" s="156"/>
      <c r="M16" s="157"/>
      <c r="N16" s="155" t="s">
        <v>124</v>
      </c>
      <c r="O16" s="156"/>
      <c r="P16" s="157"/>
      <c r="Q16" s="155" t="s">
        <v>126</v>
      </c>
      <c r="R16" s="156"/>
      <c r="S16" s="157"/>
      <c r="T16" s="155" t="s">
        <v>129</v>
      </c>
      <c r="U16" s="156"/>
      <c r="V16" s="157"/>
      <c r="W16" s="155" t="s">
        <v>131</v>
      </c>
      <c r="X16" s="156"/>
      <c r="Y16" s="157"/>
      <c r="Z16" s="155" t="s">
        <v>134</v>
      </c>
      <c r="AA16" s="156"/>
      <c r="AB16" s="157"/>
      <c r="AC16" s="155" t="s">
        <v>137</v>
      </c>
      <c r="AD16" s="156"/>
      <c r="AE16" s="157"/>
      <c r="AF16" s="155" t="s">
        <v>140</v>
      </c>
      <c r="AG16" s="156"/>
      <c r="AH16" s="157"/>
      <c r="AI16" s="155" t="s">
        <v>143</v>
      </c>
      <c r="AJ16" s="156"/>
      <c r="AK16" s="157"/>
      <c r="AL16" s="155" t="s">
        <v>85</v>
      </c>
      <c r="AM16" s="156"/>
      <c r="AN16" s="157"/>
      <c r="AO16" s="155" t="s">
        <v>85</v>
      </c>
      <c r="AP16" s="156"/>
      <c r="AQ16" s="157"/>
      <c r="AR16" s="155" t="s">
        <v>85</v>
      </c>
      <c r="AS16" s="156"/>
      <c r="AT16" s="157"/>
      <c r="AU16" s="124"/>
      <c r="AV16" s="155" t="s">
        <v>85</v>
      </c>
      <c r="AW16" s="156"/>
      <c r="AX16" s="157"/>
    </row>
    <row r="17" spans="1:50" ht="32.25" customHeight="1">
      <c r="A17" s="211"/>
      <c r="B17" s="194" t="s">
        <v>109</v>
      </c>
      <c r="C17" s="195"/>
      <c r="D17" s="196"/>
      <c r="E17" s="194" t="s">
        <v>115</v>
      </c>
      <c r="F17" s="195"/>
      <c r="G17" s="196"/>
      <c r="H17" s="194" t="s">
        <v>116</v>
      </c>
      <c r="I17" s="195"/>
      <c r="J17" s="196"/>
      <c r="K17" s="194" t="s">
        <v>119</v>
      </c>
      <c r="L17" s="195"/>
      <c r="M17" s="196"/>
      <c r="N17" s="194" t="s">
        <v>122</v>
      </c>
      <c r="O17" s="195"/>
      <c r="P17" s="196"/>
      <c r="Q17" s="194" t="s">
        <v>122</v>
      </c>
      <c r="R17" s="195"/>
      <c r="S17" s="196"/>
      <c r="T17" s="194" t="s">
        <v>127</v>
      </c>
      <c r="U17" s="195"/>
      <c r="V17" s="196"/>
      <c r="W17" s="194" t="s">
        <v>127</v>
      </c>
      <c r="X17" s="195"/>
      <c r="Y17" s="196"/>
      <c r="Z17" s="194" t="s">
        <v>132</v>
      </c>
      <c r="AA17" s="195"/>
      <c r="AB17" s="196"/>
      <c r="AC17" s="194" t="s">
        <v>135</v>
      </c>
      <c r="AD17" s="195"/>
      <c r="AE17" s="196"/>
      <c r="AF17" s="194" t="s">
        <v>138</v>
      </c>
      <c r="AG17" s="195"/>
      <c r="AH17" s="196"/>
      <c r="AI17" s="194" t="s">
        <v>141</v>
      </c>
      <c r="AJ17" s="195"/>
      <c r="AK17" s="196"/>
      <c r="AL17" s="194" t="s">
        <v>84</v>
      </c>
      <c r="AM17" s="195"/>
      <c r="AN17" s="196"/>
      <c r="AO17" s="194" t="s">
        <v>84</v>
      </c>
      <c r="AP17" s="195"/>
      <c r="AQ17" s="196"/>
      <c r="AR17" s="194" t="s">
        <v>84</v>
      </c>
      <c r="AS17" s="195"/>
      <c r="AT17" s="196"/>
      <c r="AU17" s="125">
        <v>16</v>
      </c>
      <c r="AV17" s="194" t="s">
        <v>84</v>
      </c>
      <c r="AW17" s="195"/>
      <c r="AX17" s="196"/>
    </row>
    <row r="18" spans="1:50" ht="15">
      <c r="A18" s="139">
        <v>1</v>
      </c>
      <c r="B18" s="200">
        <v>2</v>
      </c>
      <c r="C18" s="201"/>
      <c r="D18" s="202"/>
      <c r="E18" s="200">
        <v>3</v>
      </c>
      <c r="F18" s="201"/>
      <c r="G18" s="202"/>
      <c r="H18" s="200">
        <v>4</v>
      </c>
      <c r="I18" s="201"/>
      <c r="J18" s="202"/>
      <c r="K18" s="200">
        <v>5</v>
      </c>
      <c r="L18" s="201"/>
      <c r="M18" s="202"/>
      <c r="N18" s="200">
        <v>6</v>
      </c>
      <c r="O18" s="201"/>
      <c r="P18" s="202"/>
      <c r="Q18" s="200">
        <v>7</v>
      </c>
      <c r="R18" s="201"/>
      <c r="S18" s="202"/>
      <c r="T18" s="200">
        <v>8</v>
      </c>
      <c r="U18" s="201"/>
      <c r="V18" s="202"/>
      <c r="W18" s="200">
        <v>9</v>
      </c>
      <c r="X18" s="201"/>
      <c r="Y18" s="202"/>
      <c r="Z18" s="200">
        <v>10</v>
      </c>
      <c r="AA18" s="201"/>
      <c r="AB18" s="202"/>
      <c r="AC18" s="200">
        <v>11</v>
      </c>
      <c r="AD18" s="201"/>
      <c r="AE18" s="202"/>
      <c r="AF18" s="200">
        <v>12</v>
      </c>
      <c r="AG18" s="201"/>
      <c r="AH18" s="202"/>
      <c r="AI18" s="200">
        <v>13</v>
      </c>
      <c r="AJ18" s="201"/>
      <c r="AK18" s="202"/>
      <c r="AL18" s="200">
        <v>14</v>
      </c>
      <c r="AM18" s="201"/>
      <c r="AN18" s="202"/>
      <c r="AO18" s="197">
        <v>15</v>
      </c>
      <c r="AP18" s="198"/>
      <c r="AQ18" s="199"/>
      <c r="AR18" s="197">
        <v>16</v>
      </c>
      <c r="AS18" s="198"/>
      <c r="AT18" s="199"/>
      <c r="AU18" s="140"/>
      <c r="AV18" s="197">
        <v>17</v>
      </c>
      <c r="AW18" s="198"/>
      <c r="AX18" s="199"/>
    </row>
    <row r="19" spans="1:50" ht="15">
      <c r="A19" s="32">
        <v>1</v>
      </c>
      <c r="B19" s="50" t="s">
        <v>82</v>
      </c>
      <c r="C19" s="33">
        <f>D20-B20</f>
        <v>0</v>
      </c>
      <c r="D19" s="38" t="s">
        <v>52</v>
      </c>
      <c r="E19" s="50" t="s">
        <v>82</v>
      </c>
      <c r="F19" s="33">
        <f>G20-E20</f>
        <v>0</v>
      </c>
      <c r="G19" s="38" t="s">
        <v>52</v>
      </c>
      <c r="H19" s="50" t="s">
        <v>82</v>
      </c>
      <c r="I19" s="33">
        <f>J20-H20</f>
        <v>0</v>
      </c>
      <c r="J19" s="38" t="s">
        <v>52</v>
      </c>
      <c r="K19" s="50" t="s">
        <v>82</v>
      </c>
      <c r="L19" s="33">
        <f>M20-K20</f>
        <v>0</v>
      </c>
      <c r="M19" s="38" t="s">
        <v>52</v>
      </c>
      <c r="N19" s="50" t="s">
        <v>82</v>
      </c>
      <c r="O19" s="33">
        <f>P20-N20</f>
        <v>0</v>
      </c>
      <c r="P19" s="38" t="s">
        <v>52</v>
      </c>
      <c r="Q19" s="50" t="s">
        <v>82</v>
      </c>
      <c r="R19" s="33">
        <f>S20-Q20</f>
        <v>0</v>
      </c>
      <c r="S19" s="38" t="s">
        <v>52</v>
      </c>
      <c r="T19" s="50" t="s">
        <v>82</v>
      </c>
      <c r="U19" s="33">
        <f>V20-T20</f>
        <v>0</v>
      </c>
      <c r="V19" s="38" t="s">
        <v>52</v>
      </c>
      <c r="W19" s="50" t="s">
        <v>82</v>
      </c>
      <c r="X19" s="33">
        <f>Y20-W20</f>
        <v>0</v>
      </c>
      <c r="Y19" s="38" t="s">
        <v>52</v>
      </c>
      <c r="Z19" s="50" t="s">
        <v>82</v>
      </c>
      <c r="AA19" s="33">
        <f>AB20-Z20</f>
        <v>0</v>
      </c>
      <c r="AB19" s="38" t="s">
        <v>52</v>
      </c>
      <c r="AC19" s="50" t="s">
        <v>82</v>
      </c>
      <c r="AD19" s="33">
        <f>AE20-AC20</f>
        <v>0</v>
      </c>
      <c r="AE19" s="38" t="s">
        <v>52</v>
      </c>
      <c r="AF19" s="50" t="s">
        <v>82</v>
      </c>
      <c r="AG19" s="33">
        <f>AH20-AF20</f>
        <v>0</v>
      </c>
      <c r="AH19" s="38" t="s">
        <v>52</v>
      </c>
      <c r="AI19" s="50" t="s">
        <v>82</v>
      </c>
      <c r="AJ19" s="33">
        <f>AK20-AI20</f>
        <v>0</v>
      </c>
      <c r="AK19" s="38" t="s">
        <v>52</v>
      </c>
      <c r="AL19" s="50" t="s">
        <v>82</v>
      </c>
      <c r="AM19" s="33">
        <f>AN20-AL20</f>
        <v>0</v>
      </c>
      <c r="AN19" s="38" t="s">
        <v>52</v>
      </c>
      <c r="AO19" s="50" t="s">
        <v>82</v>
      </c>
      <c r="AP19" s="33">
        <f>AQ20-AO20</f>
        <v>0</v>
      </c>
      <c r="AQ19" s="38" t="s">
        <v>52</v>
      </c>
      <c r="AR19" s="50" t="s">
        <v>82</v>
      </c>
      <c r="AS19" s="33">
        <f>AT20-AR20</f>
        <v>0</v>
      </c>
      <c r="AT19" s="38" t="s">
        <v>52</v>
      </c>
      <c r="AU19" s="51"/>
      <c r="AV19" s="50" t="s">
        <v>82</v>
      </c>
      <c r="AW19" s="33">
        <f>AX20-AV20</f>
        <v>0</v>
      </c>
      <c r="AX19" s="38" t="s">
        <v>52</v>
      </c>
    </row>
    <row r="20" spans="1:50" ht="15">
      <c r="A20" s="31"/>
      <c r="B20" s="49"/>
      <c r="C20" s="34" t="s">
        <v>32</v>
      </c>
      <c r="D20" s="67"/>
      <c r="E20" s="49"/>
      <c r="F20" s="34" t="s">
        <v>32</v>
      </c>
      <c r="G20" s="67"/>
      <c r="H20" s="49"/>
      <c r="I20" s="34" t="s">
        <v>32</v>
      </c>
      <c r="J20" s="67"/>
      <c r="K20" s="49"/>
      <c r="L20" s="34" t="s">
        <v>32</v>
      </c>
      <c r="M20" s="67"/>
      <c r="N20" s="49"/>
      <c r="O20" s="34" t="s">
        <v>32</v>
      </c>
      <c r="P20" s="67"/>
      <c r="Q20" s="49"/>
      <c r="R20" s="34" t="s">
        <v>32</v>
      </c>
      <c r="S20" s="67"/>
      <c r="T20" s="49"/>
      <c r="U20" s="34" t="s">
        <v>32</v>
      </c>
      <c r="V20" s="67"/>
      <c r="W20" s="49"/>
      <c r="X20" s="34" t="s">
        <v>32</v>
      </c>
      <c r="Y20" s="67"/>
      <c r="Z20" s="49"/>
      <c r="AA20" s="34" t="s">
        <v>32</v>
      </c>
      <c r="AB20" s="67"/>
      <c r="AC20" s="49"/>
      <c r="AD20" s="34" t="s">
        <v>32</v>
      </c>
      <c r="AE20" s="67"/>
      <c r="AF20" s="49"/>
      <c r="AG20" s="34" t="s">
        <v>32</v>
      </c>
      <c r="AH20" s="67"/>
      <c r="AI20" s="49"/>
      <c r="AJ20" s="34" t="s">
        <v>32</v>
      </c>
      <c r="AK20" s="67"/>
      <c r="AL20" s="49"/>
      <c r="AM20" s="34" t="s">
        <v>32</v>
      </c>
      <c r="AN20" s="67"/>
      <c r="AO20" s="49"/>
      <c r="AP20" s="34" t="s">
        <v>32</v>
      </c>
      <c r="AQ20" s="67"/>
      <c r="AR20" s="49"/>
      <c r="AS20" s="34" t="s">
        <v>32</v>
      </c>
      <c r="AT20" s="67"/>
      <c r="AU20" s="51"/>
      <c r="AV20" s="49"/>
      <c r="AW20" s="34" t="s">
        <v>32</v>
      </c>
      <c r="AX20" s="67"/>
    </row>
    <row r="21" spans="1:50" ht="15">
      <c r="A21" s="32">
        <v>2</v>
      </c>
      <c r="B21" s="50" t="s">
        <v>82</v>
      </c>
      <c r="C21" s="33">
        <f>D22-B22</f>
        <v>0</v>
      </c>
      <c r="D21" s="38" t="s">
        <v>52</v>
      </c>
      <c r="E21" s="50" t="s">
        <v>82</v>
      </c>
      <c r="F21" s="33">
        <f>G22-E22</f>
        <v>0</v>
      </c>
      <c r="G21" s="38" t="s">
        <v>52</v>
      </c>
      <c r="H21" s="50" t="s">
        <v>82</v>
      </c>
      <c r="I21" s="33">
        <f>J22-H22</f>
        <v>0</v>
      </c>
      <c r="J21" s="38" t="s">
        <v>52</v>
      </c>
      <c r="K21" s="50" t="s">
        <v>82</v>
      </c>
      <c r="L21" s="33">
        <f>M22-K22</f>
        <v>0</v>
      </c>
      <c r="M21" s="38" t="s">
        <v>52</v>
      </c>
      <c r="N21" s="50" t="s">
        <v>82</v>
      </c>
      <c r="O21" s="33">
        <f>P22-N22</f>
        <v>0</v>
      </c>
      <c r="P21" s="38" t="s">
        <v>52</v>
      </c>
      <c r="Q21" s="50" t="s">
        <v>82</v>
      </c>
      <c r="R21" s="33">
        <f>S22-Q22</f>
        <v>0</v>
      </c>
      <c r="S21" s="38" t="s">
        <v>52</v>
      </c>
      <c r="T21" s="50" t="s">
        <v>82</v>
      </c>
      <c r="U21" s="33">
        <f>V22-T22</f>
        <v>0</v>
      </c>
      <c r="V21" s="38" t="s">
        <v>52</v>
      </c>
      <c r="W21" s="50" t="s">
        <v>82</v>
      </c>
      <c r="X21" s="33">
        <f>Y22-W22</f>
        <v>0</v>
      </c>
      <c r="Y21" s="38" t="s">
        <v>52</v>
      </c>
      <c r="Z21" s="50" t="s">
        <v>82</v>
      </c>
      <c r="AA21" s="33">
        <f>AB22-Z22</f>
        <v>0</v>
      </c>
      <c r="AB21" s="38" t="s">
        <v>52</v>
      </c>
      <c r="AC21" s="50" t="s">
        <v>82</v>
      </c>
      <c r="AD21" s="33">
        <f>AE22-AC22</f>
        <v>0</v>
      </c>
      <c r="AE21" s="38" t="s">
        <v>52</v>
      </c>
      <c r="AF21" s="50" t="s">
        <v>82</v>
      </c>
      <c r="AG21" s="33">
        <f>AH22-AF22</f>
        <v>0</v>
      </c>
      <c r="AH21" s="38" t="s">
        <v>52</v>
      </c>
      <c r="AI21" s="50" t="s">
        <v>82</v>
      </c>
      <c r="AJ21" s="33">
        <f>AK22-AI22</f>
        <v>0</v>
      </c>
      <c r="AK21" s="38" t="s">
        <v>52</v>
      </c>
      <c r="AL21" s="50" t="s">
        <v>82</v>
      </c>
      <c r="AM21" s="33">
        <f>AN22-AL22</f>
        <v>0</v>
      </c>
      <c r="AN21" s="38" t="s">
        <v>52</v>
      </c>
      <c r="AO21" s="50" t="s">
        <v>82</v>
      </c>
      <c r="AP21" s="33">
        <f>AQ22-AO22</f>
        <v>0</v>
      </c>
      <c r="AQ21" s="38" t="s">
        <v>52</v>
      </c>
      <c r="AR21" s="50" t="s">
        <v>82</v>
      </c>
      <c r="AS21" s="33">
        <f>AT22-AR22</f>
        <v>0</v>
      </c>
      <c r="AT21" s="38" t="s">
        <v>52</v>
      </c>
      <c r="AU21" s="51"/>
      <c r="AV21" s="50" t="s">
        <v>82</v>
      </c>
      <c r="AW21" s="33">
        <f>AX22-AV22</f>
        <v>0</v>
      </c>
      <c r="AX21" s="38" t="s">
        <v>52</v>
      </c>
    </row>
    <row r="22" spans="1:50" ht="15">
      <c r="A22" s="40"/>
      <c r="B22" s="49"/>
      <c r="C22" s="34" t="s">
        <v>32</v>
      </c>
      <c r="D22" s="67"/>
      <c r="E22" s="49"/>
      <c r="F22" s="34" t="s">
        <v>32</v>
      </c>
      <c r="G22" s="67"/>
      <c r="H22" s="49"/>
      <c r="I22" s="34" t="s">
        <v>32</v>
      </c>
      <c r="J22" s="67"/>
      <c r="K22" s="49"/>
      <c r="L22" s="34" t="s">
        <v>32</v>
      </c>
      <c r="M22" s="67"/>
      <c r="N22" s="49"/>
      <c r="O22" s="34" t="s">
        <v>32</v>
      </c>
      <c r="P22" s="67"/>
      <c r="Q22" s="49"/>
      <c r="R22" s="34" t="s">
        <v>32</v>
      </c>
      <c r="S22" s="67"/>
      <c r="T22" s="49"/>
      <c r="U22" s="34" t="s">
        <v>32</v>
      </c>
      <c r="V22" s="67"/>
      <c r="W22" s="49"/>
      <c r="X22" s="34" t="s">
        <v>32</v>
      </c>
      <c r="Y22" s="67"/>
      <c r="Z22" s="49"/>
      <c r="AA22" s="34" t="s">
        <v>32</v>
      </c>
      <c r="AB22" s="67"/>
      <c r="AC22" s="49"/>
      <c r="AD22" s="34" t="s">
        <v>32</v>
      </c>
      <c r="AE22" s="67"/>
      <c r="AF22" s="49"/>
      <c r="AG22" s="34" t="s">
        <v>32</v>
      </c>
      <c r="AH22" s="67"/>
      <c r="AI22" s="49"/>
      <c r="AJ22" s="34" t="s">
        <v>32</v>
      </c>
      <c r="AK22" s="67"/>
      <c r="AL22" s="49"/>
      <c r="AM22" s="34" t="s">
        <v>32</v>
      </c>
      <c r="AN22" s="67"/>
      <c r="AO22" s="49"/>
      <c r="AP22" s="34" t="s">
        <v>32</v>
      </c>
      <c r="AQ22" s="67"/>
      <c r="AR22" s="49"/>
      <c r="AS22" s="34" t="s">
        <v>32</v>
      </c>
      <c r="AT22" s="67"/>
      <c r="AU22" s="51"/>
      <c r="AV22" s="49"/>
      <c r="AW22" s="34" t="s">
        <v>32</v>
      </c>
      <c r="AX22" s="67"/>
    </row>
    <row r="23" spans="1:50" ht="15">
      <c r="A23" s="32">
        <v>3</v>
      </c>
      <c r="B23" s="50" t="s">
        <v>82</v>
      </c>
      <c r="C23" s="33">
        <f>D24-B24</f>
        <v>0</v>
      </c>
      <c r="D23" s="38" t="s">
        <v>52</v>
      </c>
      <c r="E23" s="50" t="s">
        <v>82</v>
      </c>
      <c r="F23" s="33">
        <f>G24-E24</f>
        <v>0</v>
      </c>
      <c r="G23" s="38" t="s">
        <v>52</v>
      </c>
      <c r="H23" s="50" t="s">
        <v>82</v>
      </c>
      <c r="I23" s="33">
        <f>J24-H24</f>
        <v>0</v>
      </c>
      <c r="J23" s="38" t="s">
        <v>52</v>
      </c>
      <c r="K23" s="50" t="s">
        <v>82</v>
      </c>
      <c r="L23" s="33">
        <f>M24-K24</f>
        <v>0</v>
      </c>
      <c r="M23" s="38" t="s">
        <v>52</v>
      </c>
      <c r="N23" s="50" t="s">
        <v>82</v>
      </c>
      <c r="O23" s="33">
        <f>P24-N24</f>
        <v>0</v>
      </c>
      <c r="P23" s="38" t="s">
        <v>52</v>
      </c>
      <c r="Q23" s="50" t="s">
        <v>82</v>
      </c>
      <c r="R23" s="33">
        <f>S24-Q24</f>
        <v>0</v>
      </c>
      <c r="S23" s="38" t="s">
        <v>52</v>
      </c>
      <c r="T23" s="50" t="s">
        <v>82</v>
      </c>
      <c r="U23" s="33">
        <f>V24-T24</f>
        <v>0</v>
      </c>
      <c r="V23" s="38" t="s">
        <v>52</v>
      </c>
      <c r="W23" s="50" t="s">
        <v>82</v>
      </c>
      <c r="X23" s="33">
        <f>Y24-W24</f>
        <v>0</v>
      </c>
      <c r="Y23" s="38" t="s">
        <v>52</v>
      </c>
      <c r="Z23" s="50" t="s">
        <v>82</v>
      </c>
      <c r="AA23" s="33">
        <f>AB24-Z24</f>
        <v>0</v>
      </c>
      <c r="AB23" s="38" t="s">
        <v>52</v>
      </c>
      <c r="AC23" s="50" t="s">
        <v>82</v>
      </c>
      <c r="AD23" s="33">
        <f>AE24-AC24</f>
        <v>0</v>
      </c>
      <c r="AE23" s="38" t="s">
        <v>52</v>
      </c>
      <c r="AF23" s="50" t="s">
        <v>82</v>
      </c>
      <c r="AG23" s="33">
        <f>AH24-AF24</f>
        <v>0</v>
      </c>
      <c r="AH23" s="38" t="s">
        <v>52</v>
      </c>
      <c r="AI23" s="50" t="s">
        <v>82</v>
      </c>
      <c r="AJ23" s="33">
        <f>AK24-AI24</f>
        <v>0</v>
      </c>
      <c r="AK23" s="38" t="s">
        <v>52</v>
      </c>
      <c r="AL23" s="50" t="s">
        <v>82</v>
      </c>
      <c r="AM23" s="33">
        <f>AN24-AL24</f>
        <v>0</v>
      </c>
      <c r="AN23" s="38" t="s">
        <v>52</v>
      </c>
      <c r="AO23" s="50" t="s">
        <v>82</v>
      </c>
      <c r="AP23" s="33">
        <f>AQ24-AO24</f>
        <v>0</v>
      </c>
      <c r="AQ23" s="38" t="s">
        <v>52</v>
      </c>
      <c r="AR23" s="50" t="s">
        <v>82</v>
      </c>
      <c r="AS23" s="33">
        <f>AT24-AR24</f>
        <v>0</v>
      </c>
      <c r="AT23" s="38" t="s">
        <v>52</v>
      </c>
      <c r="AU23" s="51"/>
      <c r="AV23" s="50" t="s">
        <v>82</v>
      </c>
      <c r="AW23" s="33">
        <f>AX24-AV24</f>
        <v>0</v>
      </c>
      <c r="AX23" s="38" t="s">
        <v>52</v>
      </c>
    </row>
    <row r="24" spans="1:50" ht="15">
      <c r="A24" s="68"/>
      <c r="B24" s="49"/>
      <c r="C24" s="34" t="s">
        <v>32</v>
      </c>
      <c r="D24" s="67"/>
      <c r="E24" s="49"/>
      <c r="F24" s="34" t="s">
        <v>32</v>
      </c>
      <c r="G24" s="67"/>
      <c r="H24" s="49"/>
      <c r="I24" s="34" t="s">
        <v>32</v>
      </c>
      <c r="J24" s="67"/>
      <c r="K24" s="49"/>
      <c r="L24" s="34" t="s">
        <v>32</v>
      </c>
      <c r="M24" s="67"/>
      <c r="N24" s="49"/>
      <c r="O24" s="34" t="s">
        <v>32</v>
      </c>
      <c r="P24" s="67"/>
      <c r="Q24" s="49"/>
      <c r="R24" s="34" t="s">
        <v>32</v>
      </c>
      <c r="S24" s="67"/>
      <c r="T24" s="49"/>
      <c r="U24" s="34" t="s">
        <v>32</v>
      </c>
      <c r="V24" s="67"/>
      <c r="W24" s="49"/>
      <c r="X24" s="34" t="s">
        <v>32</v>
      </c>
      <c r="Y24" s="67"/>
      <c r="Z24" s="49"/>
      <c r="AA24" s="34" t="s">
        <v>32</v>
      </c>
      <c r="AB24" s="67"/>
      <c r="AC24" s="49"/>
      <c r="AD24" s="34" t="s">
        <v>32</v>
      </c>
      <c r="AE24" s="67"/>
      <c r="AF24" s="49"/>
      <c r="AG24" s="34" t="s">
        <v>32</v>
      </c>
      <c r="AH24" s="67"/>
      <c r="AI24" s="49"/>
      <c r="AJ24" s="34" t="s">
        <v>32</v>
      </c>
      <c r="AK24" s="67"/>
      <c r="AL24" s="49"/>
      <c r="AM24" s="34" t="s">
        <v>32</v>
      </c>
      <c r="AN24" s="67"/>
      <c r="AO24" s="49"/>
      <c r="AP24" s="34" t="s">
        <v>32</v>
      </c>
      <c r="AQ24" s="67"/>
      <c r="AR24" s="49"/>
      <c r="AS24" s="34" t="s">
        <v>32</v>
      </c>
      <c r="AT24" s="67"/>
      <c r="AU24" s="51"/>
      <c r="AV24" s="49"/>
      <c r="AW24" s="34" t="s">
        <v>32</v>
      </c>
      <c r="AX24" s="67"/>
    </row>
    <row r="25" spans="1:50" ht="15">
      <c r="A25" s="32">
        <v>4</v>
      </c>
      <c r="B25" s="50" t="s">
        <v>82</v>
      </c>
      <c r="C25" s="33">
        <f>D26-B26</f>
        <v>0</v>
      </c>
      <c r="D25" s="38" t="s">
        <v>52</v>
      </c>
      <c r="E25" s="50" t="s">
        <v>82</v>
      </c>
      <c r="F25" s="33">
        <f>G26-E26</f>
        <v>0</v>
      </c>
      <c r="G25" s="38" t="s">
        <v>52</v>
      </c>
      <c r="H25" s="50" t="s">
        <v>82</v>
      </c>
      <c r="I25" s="33">
        <f>J26-H26</f>
        <v>0</v>
      </c>
      <c r="J25" s="38" t="s">
        <v>52</v>
      </c>
      <c r="K25" s="50" t="s">
        <v>82</v>
      </c>
      <c r="L25" s="33">
        <f>M26-K26</f>
        <v>0</v>
      </c>
      <c r="M25" s="38" t="s">
        <v>52</v>
      </c>
      <c r="N25" s="50" t="s">
        <v>82</v>
      </c>
      <c r="O25" s="33">
        <f>P26-N26</f>
        <v>0</v>
      </c>
      <c r="P25" s="38" t="s">
        <v>52</v>
      </c>
      <c r="Q25" s="50" t="s">
        <v>82</v>
      </c>
      <c r="R25" s="33">
        <f>S26-Q26</f>
        <v>0</v>
      </c>
      <c r="S25" s="38" t="s">
        <v>52</v>
      </c>
      <c r="T25" s="50" t="s">
        <v>82</v>
      </c>
      <c r="U25" s="33">
        <f>V26-T26</f>
        <v>0</v>
      </c>
      <c r="V25" s="38" t="s">
        <v>52</v>
      </c>
      <c r="W25" s="50" t="s">
        <v>82</v>
      </c>
      <c r="X25" s="33">
        <f>Y26-W26</f>
        <v>0</v>
      </c>
      <c r="Y25" s="38" t="s">
        <v>52</v>
      </c>
      <c r="Z25" s="50" t="s">
        <v>82</v>
      </c>
      <c r="AA25" s="33">
        <f>AB26-Z26</f>
        <v>0</v>
      </c>
      <c r="AB25" s="38" t="s">
        <v>52</v>
      </c>
      <c r="AC25" s="50" t="s">
        <v>82</v>
      </c>
      <c r="AD25" s="33">
        <f>AE26-AC26</f>
        <v>0</v>
      </c>
      <c r="AE25" s="38" t="s">
        <v>52</v>
      </c>
      <c r="AF25" s="50" t="s">
        <v>82</v>
      </c>
      <c r="AG25" s="33">
        <f>AH26-AF26</f>
        <v>0</v>
      </c>
      <c r="AH25" s="38" t="s">
        <v>52</v>
      </c>
      <c r="AI25" s="50" t="s">
        <v>82</v>
      </c>
      <c r="AJ25" s="33">
        <f>AK26-AI26</f>
        <v>0</v>
      </c>
      <c r="AK25" s="38" t="s">
        <v>52</v>
      </c>
      <c r="AL25" s="50" t="s">
        <v>82</v>
      </c>
      <c r="AM25" s="33">
        <f>AN26-AL26</f>
        <v>0</v>
      </c>
      <c r="AN25" s="38" t="s">
        <v>52</v>
      </c>
      <c r="AO25" s="50" t="s">
        <v>82</v>
      </c>
      <c r="AP25" s="33">
        <f>AQ26-AO26</f>
        <v>0</v>
      </c>
      <c r="AQ25" s="38" t="s">
        <v>52</v>
      </c>
      <c r="AR25" s="50" t="s">
        <v>82</v>
      </c>
      <c r="AS25" s="33">
        <f>AT26-AR26</f>
        <v>0</v>
      </c>
      <c r="AT25" s="38" t="s">
        <v>52</v>
      </c>
      <c r="AU25" s="51"/>
      <c r="AV25" s="50" t="s">
        <v>82</v>
      </c>
      <c r="AW25" s="33">
        <f>AX26-AV26</f>
        <v>0</v>
      </c>
      <c r="AX25" s="38" t="s">
        <v>52</v>
      </c>
    </row>
    <row r="26" spans="1:50" ht="15">
      <c r="A26" s="68" t="s">
        <v>57</v>
      </c>
      <c r="B26" s="49"/>
      <c r="C26" s="34" t="s">
        <v>32</v>
      </c>
      <c r="D26" s="67"/>
      <c r="E26" s="49"/>
      <c r="F26" s="34" t="s">
        <v>32</v>
      </c>
      <c r="G26" s="67"/>
      <c r="H26" s="49"/>
      <c r="I26" s="34" t="s">
        <v>32</v>
      </c>
      <c r="J26" s="67"/>
      <c r="K26" s="49"/>
      <c r="L26" s="34" t="s">
        <v>32</v>
      </c>
      <c r="M26" s="67"/>
      <c r="N26" s="49"/>
      <c r="O26" s="34" t="s">
        <v>32</v>
      </c>
      <c r="P26" s="67"/>
      <c r="Q26" s="49"/>
      <c r="R26" s="34" t="s">
        <v>32</v>
      </c>
      <c r="S26" s="67"/>
      <c r="T26" s="49"/>
      <c r="U26" s="34" t="s">
        <v>32</v>
      </c>
      <c r="V26" s="67"/>
      <c r="W26" s="49"/>
      <c r="X26" s="34" t="s">
        <v>32</v>
      </c>
      <c r="Y26" s="67"/>
      <c r="Z26" s="49"/>
      <c r="AA26" s="34" t="s">
        <v>32</v>
      </c>
      <c r="AB26" s="67"/>
      <c r="AC26" s="49"/>
      <c r="AD26" s="34" t="s">
        <v>32</v>
      </c>
      <c r="AE26" s="67"/>
      <c r="AF26" s="49"/>
      <c r="AG26" s="34" t="s">
        <v>32</v>
      </c>
      <c r="AH26" s="67"/>
      <c r="AI26" s="49"/>
      <c r="AJ26" s="34" t="s">
        <v>32</v>
      </c>
      <c r="AK26" s="67"/>
      <c r="AL26" s="49"/>
      <c r="AM26" s="34" t="s">
        <v>32</v>
      </c>
      <c r="AN26" s="67"/>
      <c r="AO26" s="49"/>
      <c r="AP26" s="34" t="s">
        <v>32</v>
      </c>
      <c r="AQ26" s="67"/>
      <c r="AR26" s="49"/>
      <c r="AS26" s="34" t="s">
        <v>32</v>
      </c>
      <c r="AT26" s="67"/>
      <c r="AU26" s="51"/>
      <c r="AV26" s="49"/>
      <c r="AW26" s="34" t="s">
        <v>32</v>
      </c>
      <c r="AX26" s="67"/>
    </row>
    <row r="27" spans="1:50" ht="15">
      <c r="A27" s="32">
        <v>5</v>
      </c>
      <c r="B27" s="50" t="s">
        <v>82</v>
      </c>
      <c r="C27" s="33">
        <f>D28-B28</f>
        <v>0</v>
      </c>
      <c r="D27" s="38" t="s">
        <v>52</v>
      </c>
      <c r="E27" s="50" t="s">
        <v>82</v>
      </c>
      <c r="F27" s="33">
        <f>G28-E28</f>
        <v>0</v>
      </c>
      <c r="G27" s="38" t="s">
        <v>52</v>
      </c>
      <c r="H27" s="50" t="s">
        <v>82</v>
      </c>
      <c r="I27" s="33">
        <f>J28-H28</f>
        <v>0</v>
      </c>
      <c r="J27" s="38" t="s">
        <v>52</v>
      </c>
      <c r="K27" s="50" t="s">
        <v>82</v>
      </c>
      <c r="L27" s="33">
        <f>M28-K28</f>
        <v>0</v>
      </c>
      <c r="M27" s="38" t="s">
        <v>52</v>
      </c>
      <c r="N27" s="50" t="s">
        <v>82</v>
      </c>
      <c r="O27" s="33">
        <f>P28-N28</f>
        <v>0</v>
      </c>
      <c r="P27" s="38" t="s">
        <v>52</v>
      </c>
      <c r="Q27" s="50" t="s">
        <v>82</v>
      </c>
      <c r="R27" s="33">
        <f>S28-Q28</f>
        <v>0</v>
      </c>
      <c r="S27" s="38" t="s">
        <v>52</v>
      </c>
      <c r="T27" s="50" t="s">
        <v>82</v>
      </c>
      <c r="U27" s="33">
        <f>V28-T28</f>
        <v>0</v>
      </c>
      <c r="V27" s="38" t="s">
        <v>52</v>
      </c>
      <c r="W27" s="50" t="s">
        <v>82</v>
      </c>
      <c r="X27" s="33">
        <f>Y28-W28</f>
        <v>0</v>
      </c>
      <c r="Y27" s="38" t="s">
        <v>52</v>
      </c>
      <c r="Z27" s="50" t="s">
        <v>82</v>
      </c>
      <c r="AA27" s="33">
        <f>AB28-Z28</f>
        <v>0</v>
      </c>
      <c r="AB27" s="38" t="s">
        <v>52</v>
      </c>
      <c r="AC27" s="50" t="s">
        <v>82</v>
      </c>
      <c r="AD27" s="33">
        <f>AE28-AC28</f>
        <v>0</v>
      </c>
      <c r="AE27" s="38" t="s">
        <v>52</v>
      </c>
      <c r="AF27" s="50" t="s">
        <v>82</v>
      </c>
      <c r="AG27" s="33">
        <f>AH28-AF28</f>
        <v>0</v>
      </c>
      <c r="AH27" s="38" t="s">
        <v>52</v>
      </c>
      <c r="AI27" s="50" t="s">
        <v>82</v>
      </c>
      <c r="AJ27" s="33">
        <f>AK28-AI28</f>
        <v>0</v>
      </c>
      <c r="AK27" s="38" t="s">
        <v>52</v>
      </c>
      <c r="AL27" s="50" t="s">
        <v>82</v>
      </c>
      <c r="AM27" s="33">
        <f>AN28-AL28</f>
        <v>0</v>
      </c>
      <c r="AN27" s="38" t="s">
        <v>52</v>
      </c>
      <c r="AO27" s="50" t="s">
        <v>82</v>
      </c>
      <c r="AP27" s="33">
        <f>AQ28-AO28</f>
        <v>0</v>
      </c>
      <c r="AQ27" s="38" t="s">
        <v>52</v>
      </c>
      <c r="AR27" s="50" t="s">
        <v>82</v>
      </c>
      <c r="AS27" s="33">
        <f>AT28-AR28</f>
        <v>0</v>
      </c>
      <c r="AT27" s="38" t="s">
        <v>52</v>
      </c>
      <c r="AU27" s="51"/>
      <c r="AV27" s="50" t="s">
        <v>82</v>
      </c>
      <c r="AW27" s="33">
        <f>AX28-AV28</f>
        <v>0</v>
      </c>
      <c r="AX27" s="38" t="s">
        <v>52</v>
      </c>
    </row>
    <row r="28" spans="1:50" ht="15">
      <c r="A28" s="31" t="s">
        <v>56</v>
      </c>
      <c r="B28" s="49"/>
      <c r="C28" s="34" t="s">
        <v>32</v>
      </c>
      <c r="D28" s="67"/>
      <c r="E28" s="49"/>
      <c r="F28" s="34" t="s">
        <v>32</v>
      </c>
      <c r="G28" s="67"/>
      <c r="H28" s="49"/>
      <c r="I28" s="34" t="s">
        <v>32</v>
      </c>
      <c r="J28" s="67"/>
      <c r="K28" s="49"/>
      <c r="L28" s="34" t="s">
        <v>32</v>
      </c>
      <c r="M28" s="67"/>
      <c r="N28" s="49"/>
      <c r="O28" s="34" t="s">
        <v>32</v>
      </c>
      <c r="P28" s="67"/>
      <c r="Q28" s="49"/>
      <c r="R28" s="34" t="s">
        <v>32</v>
      </c>
      <c r="S28" s="67"/>
      <c r="T28" s="49"/>
      <c r="U28" s="34" t="s">
        <v>32</v>
      </c>
      <c r="V28" s="67"/>
      <c r="W28" s="49"/>
      <c r="X28" s="34" t="s">
        <v>32</v>
      </c>
      <c r="Y28" s="67"/>
      <c r="Z28" s="49"/>
      <c r="AA28" s="34" t="s">
        <v>32</v>
      </c>
      <c r="AB28" s="67"/>
      <c r="AC28" s="49"/>
      <c r="AD28" s="34" t="s">
        <v>32</v>
      </c>
      <c r="AE28" s="67"/>
      <c r="AF28" s="49"/>
      <c r="AG28" s="34" t="s">
        <v>32</v>
      </c>
      <c r="AH28" s="67"/>
      <c r="AI28" s="49"/>
      <c r="AJ28" s="34" t="s">
        <v>32</v>
      </c>
      <c r="AK28" s="67"/>
      <c r="AL28" s="49"/>
      <c r="AM28" s="34" t="s">
        <v>32</v>
      </c>
      <c r="AN28" s="67"/>
      <c r="AO28" s="49"/>
      <c r="AP28" s="34" t="s">
        <v>32</v>
      </c>
      <c r="AQ28" s="67"/>
      <c r="AR28" s="49"/>
      <c r="AS28" s="34" t="s">
        <v>32</v>
      </c>
      <c r="AT28" s="67"/>
      <c r="AU28" s="51"/>
      <c r="AV28" s="49"/>
      <c r="AW28" s="34" t="s">
        <v>32</v>
      </c>
      <c r="AX28" s="67"/>
    </row>
    <row r="29" spans="1:50" ht="15">
      <c r="A29" s="32">
        <v>6</v>
      </c>
      <c r="B29" s="50" t="s">
        <v>82</v>
      </c>
      <c r="C29" s="33">
        <f>D30-B30</f>
        <v>0</v>
      </c>
      <c r="D29" s="38" t="s">
        <v>52</v>
      </c>
      <c r="E29" s="50" t="s">
        <v>82</v>
      </c>
      <c r="F29" s="33">
        <f>G30-E30</f>
        <v>0</v>
      </c>
      <c r="G29" s="38" t="s">
        <v>52</v>
      </c>
      <c r="H29" s="50" t="s">
        <v>82</v>
      </c>
      <c r="I29" s="33">
        <f>J30-H30</f>
        <v>0</v>
      </c>
      <c r="J29" s="38" t="s">
        <v>52</v>
      </c>
      <c r="K29" s="50" t="s">
        <v>82</v>
      </c>
      <c r="L29" s="33">
        <f>M30-K30</f>
        <v>0</v>
      </c>
      <c r="M29" s="38" t="s">
        <v>52</v>
      </c>
      <c r="N29" s="50" t="s">
        <v>82</v>
      </c>
      <c r="O29" s="33">
        <f>P30-N30</f>
        <v>0</v>
      </c>
      <c r="P29" s="38" t="s">
        <v>52</v>
      </c>
      <c r="Q29" s="50" t="s">
        <v>82</v>
      </c>
      <c r="R29" s="33">
        <f>S30-Q30</f>
        <v>0</v>
      </c>
      <c r="S29" s="38" t="s">
        <v>52</v>
      </c>
      <c r="T29" s="50" t="s">
        <v>82</v>
      </c>
      <c r="U29" s="33">
        <f>V30-T30</f>
        <v>0</v>
      </c>
      <c r="V29" s="38" t="s">
        <v>52</v>
      </c>
      <c r="W29" s="50" t="s">
        <v>82</v>
      </c>
      <c r="X29" s="33">
        <f>Y30-W30</f>
        <v>0</v>
      </c>
      <c r="Y29" s="38" t="s">
        <v>52</v>
      </c>
      <c r="Z29" s="50" t="s">
        <v>82</v>
      </c>
      <c r="AA29" s="33">
        <f>AB30-Z30</f>
        <v>0</v>
      </c>
      <c r="AB29" s="38" t="s">
        <v>52</v>
      </c>
      <c r="AC29" s="50" t="s">
        <v>82</v>
      </c>
      <c r="AD29" s="33">
        <f>AE30-AC30</f>
        <v>0</v>
      </c>
      <c r="AE29" s="38" t="s">
        <v>52</v>
      </c>
      <c r="AF29" s="50" t="s">
        <v>82</v>
      </c>
      <c r="AG29" s="33">
        <f>AH30-AF30</f>
        <v>0</v>
      </c>
      <c r="AH29" s="38" t="s">
        <v>52</v>
      </c>
      <c r="AI29" s="50" t="s">
        <v>82</v>
      </c>
      <c r="AJ29" s="33">
        <f>AK30-AI30</f>
        <v>0</v>
      </c>
      <c r="AK29" s="38" t="s">
        <v>52</v>
      </c>
      <c r="AL29" s="50" t="s">
        <v>82</v>
      </c>
      <c r="AM29" s="33">
        <f>AN30-AL30</f>
        <v>0</v>
      </c>
      <c r="AN29" s="38" t="s">
        <v>52</v>
      </c>
      <c r="AO29" s="50" t="s">
        <v>82</v>
      </c>
      <c r="AP29" s="33">
        <f>AQ30-AO30</f>
        <v>0</v>
      </c>
      <c r="AQ29" s="38" t="s">
        <v>52</v>
      </c>
      <c r="AR29" s="50" t="s">
        <v>82</v>
      </c>
      <c r="AS29" s="33">
        <f>AT30-AR30</f>
        <v>0</v>
      </c>
      <c r="AT29" s="38" t="s">
        <v>52</v>
      </c>
      <c r="AU29" s="51"/>
      <c r="AV29" s="50" t="s">
        <v>82</v>
      </c>
      <c r="AW29" s="33">
        <f>AX30-AV30</f>
        <v>0</v>
      </c>
      <c r="AX29" s="38" t="s">
        <v>52</v>
      </c>
    </row>
    <row r="30" spans="1:50" ht="15">
      <c r="A30" s="31"/>
      <c r="B30" s="49"/>
      <c r="C30" s="34" t="s">
        <v>32</v>
      </c>
      <c r="D30" s="67"/>
      <c r="E30" s="49"/>
      <c r="F30" s="34" t="s">
        <v>32</v>
      </c>
      <c r="G30" s="67"/>
      <c r="H30" s="49"/>
      <c r="I30" s="34" t="s">
        <v>32</v>
      </c>
      <c r="J30" s="67"/>
      <c r="K30" s="49"/>
      <c r="L30" s="34" t="s">
        <v>32</v>
      </c>
      <c r="M30" s="67"/>
      <c r="N30" s="49"/>
      <c r="O30" s="34" t="s">
        <v>32</v>
      </c>
      <c r="P30" s="67"/>
      <c r="Q30" s="49"/>
      <c r="R30" s="34" t="s">
        <v>32</v>
      </c>
      <c r="S30" s="67"/>
      <c r="T30" s="49"/>
      <c r="U30" s="34" t="s">
        <v>32</v>
      </c>
      <c r="V30" s="67"/>
      <c r="W30" s="49"/>
      <c r="X30" s="34" t="s">
        <v>32</v>
      </c>
      <c r="Y30" s="67"/>
      <c r="Z30" s="49"/>
      <c r="AA30" s="34" t="s">
        <v>32</v>
      </c>
      <c r="AB30" s="67"/>
      <c r="AC30" s="49"/>
      <c r="AD30" s="34" t="s">
        <v>32</v>
      </c>
      <c r="AE30" s="67"/>
      <c r="AF30" s="49"/>
      <c r="AG30" s="34" t="s">
        <v>32</v>
      </c>
      <c r="AH30" s="67"/>
      <c r="AI30" s="49"/>
      <c r="AJ30" s="34" t="s">
        <v>32</v>
      </c>
      <c r="AK30" s="67"/>
      <c r="AL30" s="49"/>
      <c r="AM30" s="34" t="s">
        <v>32</v>
      </c>
      <c r="AN30" s="67"/>
      <c r="AO30" s="49"/>
      <c r="AP30" s="34" t="s">
        <v>32</v>
      </c>
      <c r="AQ30" s="67"/>
      <c r="AR30" s="49"/>
      <c r="AS30" s="34" t="s">
        <v>32</v>
      </c>
      <c r="AT30" s="67"/>
      <c r="AU30" s="51"/>
      <c r="AV30" s="49"/>
      <c r="AW30" s="34" t="s">
        <v>32</v>
      </c>
      <c r="AX30" s="67"/>
    </row>
    <row r="31" spans="1:50" ht="15">
      <c r="A31" s="32">
        <v>7</v>
      </c>
      <c r="B31" s="50" t="s">
        <v>82</v>
      </c>
      <c r="C31" s="33">
        <f>D32-B32</f>
        <v>0</v>
      </c>
      <c r="D31" s="38" t="s">
        <v>52</v>
      </c>
      <c r="E31" s="50" t="s">
        <v>82</v>
      </c>
      <c r="F31" s="33">
        <f>G32-E32</f>
        <v>0</v>
      </c>
      <c r="G31" s="38" t="s">
        <v>52</v>
      </c>
      <c r="H31" s="50" t="s">
        <v>82</v>
      </c>
      <c r="I31" s="33">
        <f>J32-H32</f>
        <v>0</v>
      </c>
      <c r="J31" s="38" t="s">
        <v>52</v>
      </c>
      <c r="K31" s="50" t="s">
        <v>82</v>
      </c>
      <c r="L31" s="33">
        <f>M32-K32</f>
        <v>0</v>
      </c>
      <c r="M31" s="38" t="s">
        <v>52</v>
      </c>
      <c r="N31" s="50" t="s">
        <v>82</v>
      </c>
      <c r="O31" s="33">
        <f>P32-N32</f>
        <v>0</v>
      </c>
      <c r="P31" s="38" t="s">
        <v>52</v>
      </c>
      <c r="Q31" s="50" t="s">
        <v>82</v>
      </c>
      <c r="R31" s="33">
        <f>S32-Q32</f>
        <v>0</v>
      </c>
      <c r="S31" s="38" t="s">
        <v>52</v>
      </c>
      <c r="T31" s="50" t="s">
        <v>82</v>
      </c>
      <c r="U31" s="33">
        <f>V32-T32</f>
        <v>0</v>
      </c>
      <c r="V31" s="38" t="s">
        <v>52</v>
      </c>
      <c r="W31" s="50" t="s">
        <v>82</v>
      </c>
      <c r="X31" s="33">
        <f>Y32-W32</f>
        <v>0</v>
      </c>
      <c r="Y31" s="38" t="s">
        <v>52</v>
      </c>
      <c r="Z31" s="50" t="s">
        <v>82</v>
      </c>
      <c r="AA31" s="33">
        <f>AB32-Z32</f>
        <v>0</v>
      </c>
      <c r="AB31" s="38" t="s">
        <v>52</v>
      </c>
      <c r="AC31" s="50" t="s">
        <v>82</v>
      </c>
      <c r="AD31" s="33">
        <f>AE32-AC32</f>
        <v>0</v>
      </c>
      <c r="AE31" s="38" t="s">
        <v>52</v>
      </c>
      <c r="AF31" s="50" t="s">
        <v>82</v>
      </c>
      <c r="AG31" s="33">
        <f>AH32-AF32</f>
        <v>0</v>
      </c>
      <c r="AH31" s="38" t="s">
        <v>52</v>
      </c>
      <c r="AI31" s="50" t="s">
        <v>82</v>
      </c>
      <c r="AJ31" s="33">
        <f>AK32-AI32</f>
        <v>0</v>
      </c>
      <c r="AK31" s="38" t="s">
        <v>52</v>
      </c>
      <c r="AL31" s="50" t="s">
        <v>82</v>
      </c>
      <c r="AM31" s="33">
        <f>AN32-AL32</f>
        <v>0</v>
      </c>
      <c r="AN31" s="38" t="s">
        <v>52</v>
      </c>
      <c r="AO31" s="50" t="s">
        <v>82</v>
      </c>
      <c r="AP31" s="33">
        <f>AQ32-AO32</f>
        <v>0</v>
      </c>
      <c r="AQ31" s="38" t="s">
        <v>52</v>
      </c>
      <c r="AR31" s="50" t="s">
        <v>82</v>
      </c>
      <c r="AS31" s="33">
        <f>AT32-AR32</f>
        <v>0</v>
      </c>
      <c r="AT31" s="38" t="s">
        <v>52</v>
      </c>
      <c r="AU31" s="51"/>
      <c r="AV31" s="50" t="s">
        <v>82</v>
      </c>
      <c r="AW31" s="33">
        <f>AX32-AV32</f>
        <v>0</v>
      </c>
      <c r="AX31" s="38" t="s">
        <v>52</v>
      </c>
    </row>
    <row r="32" spans="1:50" ht="15">
      <c r="A32" s="31"/>
      <c r="B32" s="49"/>
      <c r="C32" s="34" t="s">
        <v>32</v>
      </c>
      <c r="D32" s="67"/>
      <c r="E32" s="49"/>
      <c r="F32" s="34" t="s">
        <v>32</v>
      </c>
      <c r="G32" s="67"/>
      <c r="H32" s="49"/>
      <c r="I32" s="34" t="s">
        <v>32</v>
      </c>
      <c r="J32" s="67"/>
      <c r="K32" s="49"/>
      <c r="L32" s="34" t="s">
        <v>32</v>
      </c>
      <c r="M32" s="67"/>
      <c r="N32" s="49"/>
      <c r="O32" s="34" t="s">
        <v>32</v>
      </c>
      <c r="P32" s="67"/>
      <c r="Q32" s="49"/>
      <c r="R32" s="34" t="s">
        <v>32</v>
      </c>
      <c r="S32" s="67"/>
      <c r="T32" s="49"/>
      <c r="U32" s="34" t="s">
        <v>32</v>
      </c>
      <c r="V32" s="67"/>
      <c r="W32" s="49"/>
      <c r="X32" s="34" t="s">
        <v>32</v>
      </c>
      <c r="Y32" s="67"/>
      <c r="Z32" s="49"/>
      <c r="AA32" s="34" t="s">
        <v>32</v>
      </c>
      <c r="AB32" s="67"/>
      <c r="AC32" s="49"/>
      <c r="AD32" s="34" t="s">
        <v>32</v>
      </c>
      <c r="AE32" s="67"/>
      <c r="AF32" s="49"/>
      <c r="AG32" s="34" t="s">
        <v>32</v>
      </c>
      <c r="AH32" s="67"/>
      <c r="AI32" s="49"/>
      <c r="AJ32" s="34" t="s">
        <v>32</v>
      </c>
      <c r="AK32" s="67"/>
      <c r="AL32" s="49"/>
      <c r="AM32" s="34" t="s">
        <v>32</v>
      </c>
      <c r="AN32" s="67"/>
      <c r="AO32" s="49"/>
      <c r="AP32" s="34" t="s">
        <v>32</v>
      </c>
      <c r="AQ32" s="67"/>
      <c r="AR32" s="49"/>
      <c r="AS32" s="34" t="s">
        <v>32</v>
      </c>
      <c r="AT32" s="67"/>
      <c r="AU32" s="51"/>
      <c r="AV32" s="49"/>
      <c r="AW32" s="34" t="s">
        <v>32</v>
      </c>
      <c r="AX32" s="67"/>
    </row>
    <row r="33" spans="1:50" ht="15">
      <c r="A33" s="32">
        <v>8</v>
      </c>
      <c r="B33" s="50" t="s">
        <v>82</v>
      </c>
      <c r="C33" s="33">
        <f>D34-B34</f>
        <v>0</v>
      </c>
      <c r="D33" s="38" t="s">
        <v>52</v>
      </c>
      <c r="E33" s="50" t="s">
        <v>82</v>
      </c>
      <c r="F33" s="33">
        <f>G34-E34</f>
        <v>0</v>
      </c>
      <c r="G33" s="38" t="s">
        <v>52</v>
      </c>
      <c r="H33" s="50" t="s">
        <v>82</v>
      </c>
      <c r="I33" s="33">
        <f>J34-H34</f>
        <v>0</v>
      </c>
      <c r="J33" s="38" t="s">
        <v>52</v>
      </c>
      <c r="K33" s="50" t="s">
        <v>82</v>
      </c>
      <c r="L33" s="33">
        <f>M34-K34</f>
        <v>0</v>
      </c>
      <c r="M33" s="38" t="s">
        <v>52</v>
      </c>
      <c r="N33" s="50" t="s">
        <v>82</v>
      </c>
      <c r="O33" s="33">
        <f>P34-N34</f>
        <v>0</v>
      </c>
      <c r="P33" s="38" t="s">
        <v>52</v>
      </c>
      <c r="Q33" s="50" t="s">
        <v>82</v>
      </c>
      <c r="R33" s="33">
        <f>S34-Q34</f>
        <v>0</v>
      </c>
      <c r="S33" s="38" t="s">
        <v>52</v>
      </c>
      <c r="T33" s="50" t="s">
        <v>82</v>
      </c>
      <c r="U33" s="33">
        <f>V34-T34</f>
        <v>0</v>
      </c>
      <c r="V33" s="38" t="s">
        <v>52</v>
      </c>
      <c r="W33" s="50" t="s">
        <v>82</v>
      </c>
      <c r="X33" s="33">
        <f>Y34-W34</f>
        <v>0</v>
      </c>
      <c r="Y33" s="38" t="s">
        <v>52</v>
      </c>
      <c r="Z33" s="50" t="s">
        <v>82</v>
      </c>
      <c r="AA33" s="33">
        <f>AB34-Z34</f>
        <v>0</v>
      </c>
      <c r="AB33" s="38" t="s">
        <v>52</v>
      </c>
      <c r="AC33" s="50" t="s">
        <v>82</v>
      </c>
      <c r="AD33" s="33">
        <f>AE34-AC34</f>
        <v>0</v>
      </c>
      <c r="AE33" s="38" t="s">
        <v>52</v>
      </c>
      <c r="AF33" s="50" t="s">
        <v>82</v>
      </c>
      <c r="AG33" s="33">
        <f>AH34-AF34</f>
        <v>0</v>
      </c>
      <c r="AH33" s="38" t="s">
        <v>52</v>
      </c>
      <c r="AI33" s="50" t="s">
        <v>82</v>
      </c>
      <c r="AJ33" s="33">
        <f>AK34-AI34</f>
        <v>0</v>
      </c>
      <c r="AK33" s="38" t="s">
        <v>52</v>
      </c>
      <c r="AL33" s="50" t="s">
        <v>82</v>
      </c>
      <c r="AM33" s="33">
        <f>AN34-AL34</f>
        <v>0</v>
      </c>
      <c r="AN33" s="38" t="s">
        <v>52</v>
      </c>
      <c r="AO33" s="50" t="s">
        <v>82</v>
      </c>
      <c r="AP33" s="33">
        <f>AQ34-AO34</f>
        <v>0</v>
      </c>
      <c r="AQ33" s="38" t="s">
        <v>52</v>
      </c>
      <c r="AR33" s="50" t="s">
        <v>82</v>
      </c>
      <c r="AS33" s="33">
        <f>AT34-AR34</f>
        <v>0</v>
      </c>
      <c r="AT33" s="38" t="s">
        <v>52</v>
      </c>
      <c r="AU33" s="51"/>
      <c r="AV33" s="50" t="s">
        <v>82</v>
      </c>
      <c r="AW33" s="33">
        <f>AX34-AV34</f>
        <v>0</v>
      </c>
      <c r="AX33" s="38" t="s">
        <v>52</v>
      </c>
    </row>
    <row r="34" spans="1:50" ht="15">
      <c r="A34" s="31"/>
      <c r="B34" s="49"/>
      <c r="C34" s="34" t="s">
        <v>32</v>
      </c>
      <c r="D34" s="67"/>
      <c r="E34" s="49"/>
      <c r="F34" s="34" t="s">
        <v>32</v>
      </c>
      <c r="G34" s="67"/>
      <c r="H34" s="49"/>
      <c r="I34" s="34" t="s">
        <v>32</v>
      </c>
      <c r="J34" s="67"/>
      <c r="K34" s="49"/>
      <c r="L34" s="34" t="s">
        <v>32</v>
      </c>
      <c r="M34" s="67"/>
      <c r="N34" s="49"/>
      <c r="O34" s="34" t="s">
        <v>32</v>
      </c>
      <c r="P34" s="67"/>
      <c r="Q34" s="49"/>
      <c r="R34" s="34" t="s">
        <v>32</v>
      </c>
      <c r="S34" s="67"/>
      <c r="T34" s="49"/>
      <c r="U34" s="34" t="s">
        <v>32</v>
      </c>
      <c r="V34" s="67"/>
      <c r="W34" s="49"/>
      <c r="X34" s="34" t="s">
        <v>32</v>
      </c>
      <c r="Y34" s="67"/>
      <c r="Z34" s="49"/>
      <c r="AA34" s="34" t="s">
        <v>32</v>
      </c>
      <c r="AB34" s="67"/>
      <c r="AC34" s="49"/>
      <c r="AD34" s="34" t="s">
        <v>32</v>
      </c>
      <c r="AE34" s="67"/>
      <c r="AF34" s="49"/>
      <c r="AG34" s="34" t="s">
        <v>32</v>
      </c>
      <c r="AH34" s="67"/>
      <c r="AI34" s="49"/>
      <c r="AJ34" s="34" t="s">
        <v>32</v>
      </c>
      <c r="AK34" s="67"/>
      <c r="AL34" s="49"/>
      <c r="AM34" s="34" t="s">
        <v>32</v>
      </c>
      <c r="AN34" s="67"/>
      <c r="AO34" s="49"/>
      <c r="AP34" s="34" t="s">
        <v>32</v>
      </c>
      <c r="AQ34" s="67"/>
      <c r="AR34" s="49"/>
      <c r="AS34" s="34" t="s">
        <v>32</v>
      </c>
      <c r="AT34" s="67"/>
      <c r="AU34" s="51"/>
      <c r="AV34" s="49"/>
      <c r="AW34" s="34" t="s">
        <v>32</v>
      </c>
      <c r="AX34" s="67"/>
    </row>
    <row r="35" spans="1:50" ht="15">
      <c r="A35" s="32">
        <v>9</v>
      </c>
      <c r="B35" s="50" t="s">
        <v>82</v>
      </c>
      <c r="C35" s="33">
        <f>D36-B36</f>
        <v>0</v>
      </c>
      <c r="D35" s="38" t="s">
        <v>52</v>
      </c>
      <c r="E35" s="50" t="s">
        <v>82</v>
      </c>
      <c r="F35" s="33">
        <f>G36-E36</f>
        <v>0</v>
      </c>
      <c r="G35" s="38" t="s">
        <v>52</v>
      </c>
      <c r="H35" s="50" t="s">
        <v>82</v>
      </c>
      <c r="I35" s="33">
        <f>J36-H36</f>
        <v>0</v>
      </c>
      <c r="J35" s="38" t="s">
        <v>52</v>
      </c>
      <c r="K35" s="50" t="s">
        <v>82</v>
      </c>
      <c r="L35" s="33">
        <f>M36-K36</f>
        <v>0</v>
      </c>
      <c r="M35" s="38" t="s">
        <v>52</v>
      </c>
      <c r="N35" s="50" t="s">
        <v>82</v>
      </c>
      <c r="O35" s="33">
        <f>P36-N36</f>
        <v>0</v>
      </c>
      <c r="P35" s="38" t="s">
        <v>52</v>
      </c>
      <c r="Q35" s="50" t="s">
        <v>82</v>
      </c>
      <c r="R35" s="33">
        <f>S36-Q36</f>
        <v>0</v>
      </c>
      <c r="S35" s="38" t="s">
        <v>52</v>
      </c>
      <c r="T35" s="50" t="s">
        <v>82</v>
      </c>
      <c r="U35" s="33">
        <f>V36-T36</f>
        <v>0</v>
      </c>
      <c r="V35" s="38" t="s">
        <v>52</v>
      </c>
      <c r="W35" s="50" t="s">
        <v>82</v>
      </c>
      <c r="X35" s="33">
        <f>Y36-W36</f>
        <v>0</v>
      </c>
      <c r="Y35" s="38" t="s">
        <v>52</v>
      </c>
      <c r="Z35" s="50" t="s">
        <v>82</v>
      </c>
      <c r="AA35" s="33">
        <f>AB36-Z36</f>
        <v>0</v>
      </c>
      <c r="AB35" s="38" t="s">
        <v>52</v>
      </c>
      <c r="AC35" s="50" t="s">
        <v>82</v>
      </c>
      <c r="AD35" s="33">
        <f>AE36-AC36</f>
        <v>0</v>
      </c>
      <c r="AE35" s="38" t="s">
        <v>52</v>
      </c>
      <c r="AF35" s="50" t="s">
        <v>82</v>
      </c>
      <c r="AG35" s="33">
        <f>AH36-AF36</f>
        <v>0</v>
      </c>
      <c r="AH35" s="38" t="s">
        <v>52</v>
      </c>
      <c r="AI35" s="50" t="s">
        <v>82</v>
      </c>
      <c r="AJ35" s="33">
        <f>AK36-AI36</f>
        <v>0</v>
      </c>
      <c r="AK35" s="38" t="s">
        <v>52</v>
      </c>
      <c r="AL35" s="50" t="s">
        <v>82</v>
      </c>
      <c r="AM35" s="33">
        <f>AN36-AL36</f>
        <v>0</v>
      </c>
      <c r="AN35" s="38" t="s">
        <v>52</v>
      </c>
      <c r="AO35" s="50" t="s">
        <v>82</v>
      </c>
      <c r="AP35" s="33">
        <f>AQ36-AO36</f>
        <v>0</v>
      </c>
      <c r="AQ35" s="38" t="s">
        <v>52</v>
      </c>
      <c r="AR35" s="50" t="s">
        <v>82</v>
      </c>
      <c r="AS35" s="33">
        <f>AT36-AR36</f>
        <v>0</v>
      </c>
      <c r="AT35" s="38" t="s">
        <v>52</v>
      </c>
      <c r="AU35" s="51"/>
      <c r="AV35" s="50" t="s">
        <v>82</v>
      </c>
      <c r="AW35" s="33">
        <f>AX36-AV36</f>
        <v>0</v>
      </c>
      <c r="AX35" s="38" t="s">
        <v>52</v>
      </c>
    </row>
    <row r="36" spans="1:50" ht="15">
      <c r="A36" s="68"/>
      <c r="B36" s="49"/>
      <c r="C36" s="34" t="s">
        <v>32</v>
      </c>
      <c r="D36" s="67"/>
      <c r="E36" s="49"/>
      <c r="F36" s="34" t="s">
        <v>32</v>
      </c>
      <c r="G36" s="67"/>
      <c r="H36" s="49"/>
      <c r="I36" s="34" t="s">
        <v>32</v>
      </c>
      <c r="J36" s="67"/>
      <c r="K36" s="49"/>
      <c r="L36" s="34" t="s">
        <v>32</v>
      </c>
      <c r="M36" s="67"/>
      <c r="N36" s="49"/>
      <c r="O36" s="34" t="s">
        <v>32</v>
      </c>
      <c r="P36" s="67"/>
      <c r="Q36" s="49"/>
      <c r="R36" s="34" t="s">
        <v>32</v>
      </c>
      <c r="S36" s="67"/>
      <c r="T36" s="49"/>
      <c r="U36" s="34" t="s">
        <v>32</v>
      </c>
      <c r="V36" s="67"/>
      <c r="W36" s="49"/>
      <c r="X36" s="34" t="s">
        <v>32</v>
      </c>
      <c r="Y36" s="67"/>
      <c r="Z36" s="49"/>
      <c r="AA36" s="34" t="s">
        <v>32</v>
      </c>
      <c r="AB36" s="67"/>
      <c r="AC36" s="49"/>
      <c r="AD36" s="34" t="s">
        <v>32</v>
      </c>
      <c r="AE36" s="67"/>
      <c r="AF36" s="49"/>
      <c r="AG36" s="34" t="s">
        <v>32</v>
      </c>
      <c r="AH36" s="67"/>
      <c r="AI36" s="49"/>
      <c r="AJ36" s="34" t="s">
        <v>32</v>
      </c>
      <c r="AK36" s="67"/>
      <c r="AL36" s="49"/>
      <c r="AM36" s="34" t="s">
        <v>32</v>
      </c>
      <c r="AN36" s="67"/>
      <c r="AO36" s="49"/>
      <c r="AP36" s="34" t="s">
        <v>32</v>
      </c>
      <c r="AQ36" s="67"/>
      <c r="AR36" s="49"/>
      <c r="AS36" s="34" t="s">
        <v>32</v>
      </c>
      <c r="AT36" s="67"/>
      <c r="AU36" s="51"/>
      <c r="AV36" s="49"/>
      <c r="AW36" s="34" t="s">
        <v>32</v>
      </c>
      <c r="AX36" s="67"/>
    </row>
    <row r="37" spans="1:50" ht="15">
      <c r="A37" s="32">
        <v>10</v>
      </c>
      <c r="B37" s="50" t="s">
        <v>82</v>
      </c>
      <c r="C37" s="33">
        <f>D38-B38</f>
        <v>0</v>
      </c>
      <c r="D37" s="38" t="s">
        <v>52</v>
      </c>
      <c r="E37" s="50" t="s">
        <v>82</v>
      </c>
      <c r="F37" s="33">
        <f>G38-E38</f>
        <v>0</v>
      </c>
      <c r="G37" s="38" t="s">
        <v>52</v>
      </c>
      <c r="H37" s="50" t="s">
        <v>82</v>
      </c>
      <c r="I37" s="33">
        <f>J38-H38</f>
        <v>0</v>
      </c>
      <c r="J37" s="38" t="s">
        <v>52</v>
      </c>
      <c r="K37" s="50" t="s">
        <v>82</v>
      </c>
      <c r="L37" s="33">
        <f>M38-K38</f>
        <v>0</v>
      </c>
      <c r="M37" s="38" t="s">
        <v>52</v>
      </c>
      <c r="N37" s="50" t="s">
        <v>82</v>
      </c>
      <c r="O37" s="33">
        <f>P38-N38</f>
        <v>0</v>
      </c>
      <c r="P37" s="38" t="s">
        <v>52</v>
      </c>
      <c r="Q37" s="50" t="s">
        <v>82</v>
      </c>
      <c r="R37" s="33">
        <f>S38-Q38</f>
        <v>0</v>
      </c>
      <c r="S37" s="38" t="s">
        <v>52</v>
      </c>
      <c r="T37" s="50" t="s">
        <v>82</v>
      </c>
      <c r="U37" s="33">
        <f>V38-T38</f>
        <v>0</v>
      </c>
      <c r="V37" s="38" t="s">
        <v>52</v>
      </c>
      <c r="W37" s="50" t="s">
        <v>82</v>
      </c>
      <c r="X37" s="33">
        <f>Y38-W38</f>
        <v>0</v>
      </c>
      <c r="Y37" s="38" t="s">
        <v>52</v>
      </c>
      <c r="Z37" s="50" t="s">
        <v>82</v>
      </c>
      <c r="AA37" s="33">
        <f>AB38-Z38</f>
        <v>0</v>
      </c>
      <c r="AB37" s="38" t="s">
        <v>52</v>
      </c>
      <c r="AC37" s="50" t="s">
        <v>82</v>
      </c>
      <c r="AD37" s="33">
        <f>AE38-AC38</f>
        <v>0</v>
      </c>
      <c r="AE37" s="38" t="s">
        <v>52</v>
      </c>
      <c r="AF37" s="50" t="s">
        <v>82</v>
      </c>
      <c r="AG37" s="33">
        <f>AH38-AF38</f>
        <v>0</v>
      </c>
      <c r="AH37" s="38" t="s">
        <v>52</v>
      </c>
      <c r="AI37" s="50" t="s">
        <v>82</v>
      </c>
      <c r="AJ37" s="33">
        <f>AK38-AI38</f>
        <v>0</v>
      </c>
      <c r="AK37" s="38" t="s">
        <v>52</v>
      </c>
      <c r="AL37" s="50" t="s">
        <v>82</v>
      </c>
      <c r="AM37" s="33">
        <f>AN38-AL38</f>
        <v>0</v>
      </c>
      <c r="AN37" s="38" t="s">
        <v>52</v>
      </c>
      <c r="AO37" s="50" t="s">
        <v>82</v>
      </c>
      <c r="AP37" s="33">
        <f>AQ38-AO38</f>
        <v>0</v>
      </c>
      <c r="AQ37" s="38" t="s">
        <v>52</v>
      </c>
      <c r="AR37" s="50" t="s">
        <v>82</v>
      </c>
      <c r="AS37" s="33">
        <f>AT38-AR38</f>
        <v>0</v>
      </c>
      <c r="AT37" s="38" t="s">
        <v>52</v>
      </c>
      <c r="AU37" s="51"/>
      <c r="AV37" s="50" t="s">
        <v>82</v>
      </c>
      <c r="AW37" s="33">
        <f>AX38-AV38</f>
        <v>0</v>
      </c>
      <c r="AX37" s="38" t="s">
        <v>52</v>
      </c>
    </row>
    <row r="38" spans="1:50" ht="15">
      <c r="A38" s="68"/>
      <c r="B38" s="49"/>
      <c r="C38" s="34" t="s">
        <v>32</v>
      </c>
      <c r="D38" s="67"/>
      <c r="E38" s="49"/>
      <c r="F38" s="34" t="s">
        <v>32</v>
      </c>
      <c r="G38" s="67"/>
      <c r="H38" s="49"/>
      <c r="I38" s="34" t="s">
        <v>32</v>
      </c>
      <c r="J38" s="67"/>
      <c r="K38" s="49"/>
      <c r="L38" s="34" t="s">
        <v>32</v>
      </c>
      <c r="M38" s="67"/>
      <c r="N38" s="49"/>
      <c r="O38" s="34" t="s">
        <v>32</v>
      </c>
      <c r="P38" s="67"/>
      <c r="Q38" s="49"/>
      <c r="R38" s="34" t="s">
        <v>32</v>
      </c>
      <c r="S38" s="67"/>
      <c r="T38" s="49"/>
      <c r="U38" s="34" t="s">
        <v>32</v>
      </c>
      <c r="V38" s="67"/>
      <c r="W38" s="49"/>
      <c r="X38" s="34" t="s">
        <v>32</v>
      </c>
      <c r="Y38" s="67"/>
      <c r="Z38" s="49"/>
      <c r="AA38" s="34" t="s">
        <v>32</v>
      </c>
      <c r="AB38" s="67"/>
      <c r="AC38" s="49"/>
      <c r="AD38" s="34" t="s">
        <v>32</v>
      </c>
      <c r="AE38" s="67"/>
      <c r="AF38" s="49"/>
      <c r="AG38" s="34" t="s">
        <v>32</v>
      </c>
      <c r="AH38" s="67"/>
      <c r="AI38" s="49"/>
      <c r="AJ38" s="34" t="s">
        <v>32</v>
      </c>
      <c r="AK38" s="67"/>
      <c r="AL38" s="49"/>
      <c r="AM38" s="34" t="s">
        <v>32</v>
      </c>
      <c r="AN38" s="67"/>
      <c r="AO38" s="49"/>
      <c r="AP38" s="34" t="s">
        <v>32</v>
      </c>
      <c r="AQ38" s="67"/>
      <c r="AR38" s="49"/>
      <c r="AS38" s="34" t="s">
        <v>32</v>
      </c>
      <c r="AT38" s="67"/>
      <c r="AU38" s="51"/>
      <c r="AV38" s="49"/>
      <c r="AW38" s="34" t="s">
        <v>32</v>
      </c>
      <c r="AX38" s="67"/>
    </row>
    <row r="39" spans="1:50" ht="15">
      <c r="A39" s="32">
        <v>11</v>
      </c>
      <c r="B39" s="50" t="s">
        <v>82</v>
      </c>
      <c r="C39" s="33">
        <f>D40-B40</f>
        <v>0</v>
      </c>
      <c r="D39" s="38" t="s">
        <v>52</v>
      </c>
      <c r="E39" s="50" t="s">
        <v>82</v>
      </c>
      <c r="F39" s="33">
        <f>G40-E40</f>
        <v>0</v>
      </c>
      <c r="G39" s="38" t="s">
        <v>52</v>
      </c>
      <c r="H39" s="50" t="s">
        <v>82</v>
      </c>
      <c r="I39" s="33">
        <f>J40-H40</f>
        <v>0</v>
      </c>
      <c r="J39" s="38" t="s">
        <v>52</v>
      </c>
      <c r="K39" s="50" t="s">
        <v>82</v>
      </c>
      <c r="L39" s="33">
        <f>M40-K40</f>
        <v>0</v>
      </c>
      <c r="M39" s="38" t="s">
        <v>52</v>
      </c>
      <c r="N39" s="50" t="s">
        <v>82</v>
      </c>
      <c r="O39" s="33">
        <f>P40-N40</f>
        <v>0</v>
      </c>
      <c r="P39" s="38" t="s">
        <v>52</v>
      </c>
      <c r="Q39" s="50" t="s">
        <v>82</v>
      </c>
      <c r="R39" s="33">
        <f>S40-Q40</f>
        <v>0</v>
      </c>
      <c r="S39" s="38" t="s">
        <v>52</v>
      </c>
      <c r="T39" s="50" t="s">
        <v>82</v>
      </c>
      <c r="U39" s="33">
        <f>V40-T40</f>
        <v>0</v>
      </c>
      <c r="V39" s="38" t="s">
        <v>52</v>
      </c>
      <c r="W39" s="50" t="s">
        <v>82</v>
      </c>
      <c r="X39" s="33">
        <f>Y40-W40</f>
        <v>0</v>
      </c>
      <c r="Y39" s="38" t="s">
        <v>52</v>
      </c>
      <c r="Z39" s="50" t="s">
        <v>82</v>
      </c>
      <c r="AA39" s="33">
        <f>AB40-Z40</f>
        <v>0</v>
      </c>
      <c r="AB39" s="38" t="s">
        <v>52</v>
      </c>
      <c r="AC39" s="50" t="s">
        <v>82</v>
      </c>
      <c r="AD39" s="33">
        <f>AE40-AC40</f>
        <v>0</v>
      </c>
      <c r="AE39" s="38" t="s">
        <v>52</v>
      </c>
      <c r="AF39" s="50" t="s">
        <v>82</v>
      </c>
      <c r="AG39" s="33">
        <f>AH40-AF40</f>
        <v>0</v>
      </c>
      <c r="AH39" s="38" t="s">
        <v>52</v>
      </c>
      <c r="AI39" s="50" t="s">
        <v>82</v>
      </c>
      <c r="AJ39" s="33">
        <f>AK40-AI40</f>
        <v>0</v>
      </c>
      <c r="AK39" s="38" t="s">
        <v>52</v>
      </c>
      <c r="AL39" s="50" t="s">
        <v>82</v>
      </c>
      <c r="AM39" s="33">
        <f>AN40-AL40</f>
        <v>0</v>
      </c>
      <c r="AN39" s="38" t="s">
        <v>52</v>
      </c>
      <c r="AO39" s="50" t="s">
        <v>82</v>
      </c>
      <c r="AP39" s="33">
        <f>AQ40-AO40</f>
        <v>0</v>
      </c>
      <c r="AQ39" s="38" t="s">
        <v>52</v>
      </c>
      <c r="AR39" s="50" t="s">
        <v>82</v>
      </c>
      <c r="AS39" s="33">
        <f>AT40-AR40</f>
        <v>0</v>
      </c>
      <c r="AT39" s="38" t="s">
        <v>52</v>
      </c>
      <c r="AU39" s="51"/>
      <c r="AV39" s="50" t="s">
        <v>82</v>
      </c>
      <c r="AW39" s="33">
        <f>AX40-AV40</f>
        <v>0</v>
      </c>
      <c r="AX39" s="38" t="s">
        <v>52</v>
      </c>
    </row>
    <row r="40" spans="1:50" ht="15">
      <c r="A40" s="68" t="s">
        <v>57</v>
      </c>
      <c r="B40" s="49"/>
      <c r="C40" s="34" t="s">
        <v>32</v>
      </c>
      <c r="D40" s="67"/>
      <c r="E40" s="49"/>
      <c r="F40" s="34" t="s">
        <v>32</v>
      </c>
      <c r="G40" s="67"/>
      <c r="H40" s="49"/>
      <c r="I40" s="34" t="s">
        <v>32</v>
      </c>
      <c r="J40" s="67"/>
      <c r="K40" s="49"/>
      <c r="L40" s="34" t="s">
        <v>32</v>
      </c>
      <c r="M40" s="67"/>
      <c r="N40" s="49"/>
      <c r="O40" s="34" t="s">
        <v>32</v>
      </c>
      <c r="P40" s="67"/>
      <c r="Q40" s="49"/>
      <c r="R40" s="34" t="s">
        <v>32</v>
      </c>
      <c r="S40" s="67"/>
      <c r="T40" s="49"/>
      <c r="U40" s="34" t="s">
        <v>32</v>
      </c>
      <c r="V40" s="67"/>
      <c r="W40" s="49"/>
      <c r="X40" s="34" t="s">
        <v>32</v>
      </c>
      <c r="Y40" s="67"/>
      <c r="Z40" s="49"/>
      <c r="AA40" s="34" t="s">
        <v>32</v>
      </c>
      <c r="AB40" s="67"/>
      <c r="AC40" s="49"/>
      <c r="AD40" s="34" t="s">
        <v>32</v>
      </c>
      <c r="AE40" s="67"/>
      <c r="AF40" s="49"/>
      <c r="AG40" s="34" t="s">
        <v>32</v>
      </c>
      <c r="AH40" s="67"/>
      <c r="AI40" s="49"/>
      <c r="AJ40" s="34" t="s">
        <v>32</v>
      </c>
      <c r="AK40" s="67"/>
      <c r="AL40" s="49"/>
      <c r="AM40" s="34" t="s">
        <v>32</v>
      </c>
      <c r="AN40" s="67"/>
      <c r="AO40" s="49"/>
      <c r="AP40" s="34" t="s">
        <v>32</v>
      </c>
      <c r="AQ40" s="67"/>
      <c r="AR40" s="49"/>
      <c r="AS40" s="34" t="s">
        <v>32</v>
      </c>
      <c r="AT40" s="67"/>
      <c r="AU40" s="51"/>
      <c r="AV40" s="49"/>
      <c r="AW40" s="34" t="s">
        <v>32</v>
      </c>
      <c r="AX40" s="67"/>
    </row>
    <row r="41" spans="1:50" ht="15">
      <c r="A41" s="32">
        <v>12</v>
      </c>
      <c r="B41" s="50" t="s">
        <v>82</v>
      </c>
      <c r="C41" s="33">
        <f>D42-B42</f>
        <v>0</v>
      </c>
      <c r="D41" s="38" t="s">
        <v>52</v>
      </c>
      <c r="E41" s="50" t="s">
        <v>82</v>
      </c>
      <c r="F41" s="33">
        <f>G42-E42</f>
        <v>0</v>
      </c>
      <c r="G41" s="38" t="s">
        <v>52</v>
      </c>
      <c r="H41" s="50" t="s">
        <v>82</v>
      </c>
      <c r="I41" s="33">
        <f>J42-H42</f>
        <v>0</v>
      </c>
      <c r="J41" s="38" t="s">
        <v>52</v>
      </c>
      <c r="K41" s="50" t="s">
        <v>82</v>
      </c>
      <c r="L41" s="33">
        <f>M42-K42</f>
        <v>0</v>
      </c>
      <c r="M41" s="38" t="s">
        <v>52</v>
      </c>
      <c r="N41" s="50" t="s">
        <v>82</v>
      </c>
      <c r="O41" s="33">
        <f>P42-N42</f>
        <v>0</v>
      </c>
      <c r="P41" s="38" t="s">
        <v>52</v>
      </c>
      <c r="Q41" s="50" t="s">
        <v>82</v>
      </c>
      <c r="R41" s="33">
        <f>S42-Q42</f>
        <v>0</v>
      </c>
      <c r="S41" s="38" t="s">
        <v>52</v>
      </c>
      <c r="T41" s="50" t="s">
        <v>82</v>
      </c>
      <c r="U41" s="33">
        <f>V42-T42</f>
        <v>0</v>
      </c>
      <c r="V41" s="38" t="s">
        <v>52</v>
      </c>
      <c r="W41" s="50" t="s">
        <v>82</v>
      </c>
      <c r="X41" s="33">
        <f>Y42-W42</f>
        <v>0</v>
      </c>
      <c r="Y41" s="38" t="s">
        <v>52</v>
      </c>
      <c r="Z41" s="50" t="s">
        <v>82</v>
      </c>
      <c r="AA41" s="33">
        <f>AB42-Z42</f>
        <v>0</v>
      </c>
      <c r="AB41" s="38" t="s">
        <v>52</v>
      </c>
      <c r="AC41" s="50" t="s">
        <v>82</v>
      </c>
      <c r="AD41" s="33">
        <f>AE42-AC42</f>
        <v>0</v>
      </c>
      <c r="AE41" s="38" t="s">
        <v>52</v>
      </c>
      <c r="AF41" s="50" t="s">
        <v>82</v>
      </c>
      <c r="AG41" s="33">
        <f>AH42-AF42</f>
        <v>0</v>
      </c>
      <c r="AH41" s="38" t="s">
        <v>52</v>
      </c>
      <c r="AI41" s="50" t="s">
        <v>82</v>
      </c>
      <c r="AJ41" s="33">
        <f>AK42-AI42</f>
        <v>0</v>
      </c>
      <c r="AK41" s="38" t="s">
        <v>52</v>
      </c>
      <c r="AL41" s="50" t="s">
        <v>82</v>
      </c>
      <c r="AM41" s="33">
        <f>AN42-AL42</f>
        <v>0</v>
      </c>
      <c r="AN41" s="38" t="s">
        <v>52</v>
      </c>
      <c r="AO41" s="50" t="s">
        <v>82</v>
      </c>
      <c r="AP41" s="33">
        <f>AQ42-AO42</f>
        <v>0</v>
      </c>
      <c r="AQ41" s="38" t="s">
        <v>52</v>
      </c>
      <c r="AR41" s="50" t="s">
        <v>82</v>
      </c>
      <c r="AS41" s="33">
        <f>AT42-AR42</f>
        <v>0</v>
      </c>
      <c r="AT41" s="38" t="s">
        <v>52</v>
      </c>
      <c r="AU41" s="51"/>
      <c r="AV41" s="50" t="s">
        <v>82</v>
      </c>
      <c r="AW41" s="33">
        <f>AX42-AV42</f>
        <v>0</v>
      </c>
      <c r="AX41" s="38" t="s">
        <v>52</v>
      </c>
    </row>
    <row r="42" spans="1:50" ht="15">
      <c r="A42" s="68" t="s">
        <v>56</v>
      </c>
      <c r="B42" s="49"/>
      <c r="C42" s="34" t="s">
        <v>32</v>
      </c>
      <c r="D42" s="67"/>
      <c r="E42" s="49"/>
      <c r="F42" s="34" t="s">
        <v>32</v>
      </c>
      <c r="G42" s="67"/>
      <c r="H42" s="49"/>
      <c r="I42" s="34" t="s">
        <v>32</v>
      </c>
      <c r="J42" s="67"/>
      <c r="K42" s="49"/>
      <c r="L42" s="34" t="s">
        <v>32</v>
      </c>
      <c r="M42" s="67"/>
      <c r="N42" s="49"/>
      <c r="O42" s="34" t="s">
        <v>32</v>
      </c>
      <c r="P42" s="67"/>
      <c r="Q42" s="49"/>
      <c r="R42" s="34" t="s">
        <v>32</v>
      </c>
      <c r="S42" s="67"/>
      <c r="T42" s="49"/>
      <c r="U42" s="34" t="s">
        <v>32</v>
      </c>
      <c r="V42" s="67"/>
      <c r="W42" s="49"/>
      <c r="X42" s="34" t="s">
        <v>32</v>
      </c>
      <c r="Y42" s="67"/>
      <c r="Z42" s="49"/>
      <c r="AA42" s="34" t="s">
        <v>32</v>
      </c>
      <c r="AB42" s="67"/>
      <c r="AC42" s="49"/>
      <c r="AD42" s="34" t="s">
        <v>32</v>
      </c>
      <c r="AE42" s="67"/>
      <c r="AF42" s="49"/>
      <c r="AG42" s="34" t="s">
        <v>32</v>
      </c>
      <c r="AH42" s="67"/>
      <c r="AI42" s="49"/>
      <c r="AJ42" s="34" t="s">
        <v>32</v>
      </c>
      <c r="AK42" s="67"/>
      <c r="AL42" s="49"/>
      <c r="AM42" s="34" t="s">
        <v>32</v>
      </c>
      <c r="AN42" s="67"/>
      <c r="AO42" s="49"/>
      <c r="AP42" s="34" t="s">
        <v>32</v>
      </c>
      <c r="AQ42" s="67"/>
      <c r="AR42" s="49"/>
      <c r="AS42" s="34" t="s">
        <v>32</v>
      </c>
      <c r="AT42" s="67"/>
      <c r="AU42" s="51"/>
      <c r="AV42" s="49"/>
      <c r="AW42" s="34" t="s">
        <v>32</v>
      </c>
      <c r="AX42" s="67"/>
    </row>
    <row r="43" spans="1:50" ht="15">
      <c r="A43" s="32">
        <v>13</v>
      </c>
      <c r="B43" s="50" t="s">
        <v>82</v>
      </c>
      <c r="C43" s="33">
        <f>D44-B44</f>
        <v>0</v>
      </c>
      <c r="D43" s="38" t="s">
        <v>52</v>
      </c>
      <c r="E43" s="50" t="s">
        <v>82</v>
      </c>
      <c r="F43" s="33">
        <f>G44-E44</f>
        <v>0</v>
      </c>
      <c r="G43" s="38" t="s">
        <v>52</v>
      </c>
      <c r="H43" s="50" t="s">
        <v>82</v>
      </c>
      <c r="I43" s="33">
        <f>J44-H44</f>
        <v>0</v>
      </c>
      <c r="J43" s="38" t="s">
        <v>52</v>
      </c>
      <c r="K43" s="50" t="s">
        <v>82</v>
      </c>
      <c r="L43" s="33">
        <f>M44-K44</f>
        <v>0</v>
      </c>
      <c r="M43" s="38" t="s">
        <v>52</v>
      </c>
      <c r="N43" s="50" t="s">
        <v>82</v>
      </c>
      <c r="O43" s="33">
        <f>P44-N44</f>
        <v>0</v>
      </c>
      <c r="P43" s="38" t="s">
        <v>52</v>
      </c>
      <c r="Q43" s="50" t="s">
        <v>82</v>
      </c>
      <c r="R43" s="33">
        <f>S44-Q44</f>
        <v>0</v>
      </c>
      <c r="S43" s="38" t="s">
        <v>52</v>
      </c>
      <c r="T43" s="50" t="s">
        <v>82</v>
      </c>
      <c r="U43" s="33">
        <f>V44-T44</f>
        <v>0</v>
      </c>
      <c r="V43" s="38" t="s">
        <v>52</v>
      </c>
      <c r="W43" s="50" t="s">
        <v>82</v>
      </c>
      <c r="X43" s="33">
        <f>Y44-W44</f>
        <v>0</v>
      </c>
      <c r="Y43" s="38" t="s">
        <v>52</v>
      </c>
      <c r="Z43" s="50" t="s">
        <v>82</v>
      </c>
      <c r="AA43" s="33">
        <f>AB44-Z44</f>
        <v>0</v>
      </c>
      <c r="AB43" s="38" t="s">
        <v>52</v>
      </c>
      <c r="AC43" s="50" t="s">
        <v>82</v>
      </c>
      <c r="AD43" s="33">
        <f>AE44-AC44</f>
        <v>0</v>
      </c>
      <c r="AE43" s="38" t="s">
        <v>52</v>
      </c>
      <c r="AF43" s="50" t="s">
        <v>82</v>
      </c>
      <c r="AG43" s="33">
        <f>AH44-AF44</f>
        <v>0</v>
      </c>
      <c r="AH43" s="38" t="s">
        <v>52</v>
      </c>
      <c r="AI43" s="50" t="s">
        <v>82</v>
      </c>
      <c r="AJ43" s="33">
        <f>AK44-AI44</f>
        <v>0</v>
      </c>
      <c r="AK43" s="38" t="s">
        <v>52</v>
      </c>
      <c r="AL43" s="50" t="s">
        <v>82</v>
      </c>
      <c r="AM43" s="33">
        <f>AN44-AL44</f>
        <v>0</v>
      </c>
      <c r="AN43" s="38" t="s">
        <v>52</v>
      </c>
      <c r="AO43" s="50" t="s">
        <v>82</v>
      </c>
      <c r="AP43" s="33">
        <f>AQ44-AO44</f>
        <v>0</v>
      </c>
      <c r="AQ43" s="38" t="s">
        <v>52</v>
      </c>
      <c r="AR43" s="50" t="s">
        <v>82</v>
      </c>
      <c r="AS43" s="33">
        <f>AT44-AR44</f>
        <v>0</v>
      </c>
      <c r="AT43" s="38" t="s">
        <v>52</v>
      </c>
      <c r="AU43" s="51"/>
      <c r="AV43" s="50" t="s">
        <v>82</v>
      </c>
      <c r="AW43" s="33">
        <f>AX44-AV44</f>
        <v>0</v>
      </c>
      <c r="AX43" s="38" t="s">
        <v>52</v>
      </c>
    </row>
    <row r="44" spans="1:50" ht="15">
      <c r="A44" s="31" t="s">
        <v>79</v>
      </c>
      <c r="B44" s="49"/>
      <c r="C44" s="34" t="s">
        <v>32</v>
      </c>
      <c r="D44" s="67"/>
      <c r="E44" s="49"/>
      <c r="F44" s="34" t="s">
        <v>32</v>
      </c>
      <c r="G44" s="67"/>
      <c r="H44" s="49"/>
      <c r="I44" s="34" t="s">
        <v>32</v>
      </c>
      <c r="J44" s="67"/>
      <c r="K44" s="49"/>
      <c r="L44" s="34" t="s">
        <v>32</v>
      </c>
      <c r="M44" s="67"/>
      <c r="N44" s="49"/>
      <c r="O44" s="34" t="s">
        <v>32</v>
      </c>
      <c r="P44" s="67"/>
      <c r="Q44" s="49"/>
      <c r="R44" s="34" t="s">
        <v>32</v>
      </c>
      <c r="S44" s="67"/>
      <c r="T44" s="49"/>
      <c r="U44" s="34" t="s">
        <v>32</v>
      </c>
      <c r="V44" s="67"/>
      <c r="W44" s="49"/>
      <c r="X44" s="34" t="s">
        <v>32</v>
      </c>
      <c r="Y44" s="67"/>
      <c r="Z44" s="49"/>
      <c r="AA44" s="34" t="s">
        <v>32</v>
      </c>
      <c r="AB44" s="67"/>
      <c r="AC44" s="49"/>
      <c r="AD44" s="34" t="s">
        <v>32</v>
      </c>
      <c r="AE44" s="67"/>
      <c r="AF44" s="49"/>
      <c r="AG44" s="34" t="s">
        <v>32</v>
      </c>
      <c r="AH44" s="67"/>
      <c r="AI44" s="49"/>
      <c r="AJ44" s="34" t="s">
        <v>32</v>
      </c>
      <c r="AK44" s="67"/>
      <c r="AL44" s="49"/>
      <c r="AM44" s="34" t="s">
        <v>32</v>
      </c>
      <c r="AN44" s="67"/>
      <c r="AO44" s="49"/>
      <c r="AP44" s="34" t="s">
        <v>32</v>
      </c>
      <c r="AQ44" s="67"/>
      <c r="AR44" s="49"/>
      <c r="AS44" s="34" t="s">
        <v>32</v>
      </c>
      <c r="AT44" s="67"/>
      <c r="AU44" s="51"/>
      <c r="AV44" s="49"/>
      <c r="AW44" s="34" t="s">
        <v>32</v>
      </c>
      <c r="AX44" s="67"/>
    </row>
    <row r="45" spans="1:50" ht="15">
      <c r="A45" s="32">
        <v>14</v>
      </c>
      <c r="B45" s="50" t="s">
        <v>82</v>
      </c>
      <c r="C45" s="33">
        <f>D46-B46</f>
        <v>0</v>
      </c>
      <c r="D45" s="38" t="s">
        <v>52</v>
      </c>
      <c r="E45" s="50" t="s">
        <v>82</v>
      </c>
      <c r="F45" s="33">
        <f>G46-E46</f>
        <v>0</v>
      </c>
      <c r="G45" s="38" t="s">
        <v>52</v>
      </c>
      <c r="H45" s="50" t="s">
        <v>82</v>
      </c>
      <c r="I45" s="33">
        <f>J46-H46</f>
        <v>0</v>
      </c>
      <c r="J45" s="38" t="s">
        <v>52</v>
      </c>
      <c r="K45" s="50" t="s">
        <v>82</v>
      </c>
      <c r="L45" s="33">
        <f>M46-K46</f>
        <v>0</v>
      </c>
      <c r="M45" s="38" t="s">
        <v>52</v>
      </c>
      <c r="N45" s="50" t="s">
        <v>82</v>
      </c>
      <c r="O45" s="33">
        <f>P46-N46</f>
        <v>0</v>
      </c>
      <c r="P45" s="38" t="s">
        <v>52</v>
      </c>
      <c r="Q45" s="50" t="s">
        <v>82</v>
      </c>
      <c r="R45" s="33">
        <f>S46-Q46</f>
        <v>0</v>
      </c>
      <c r="S45" s="38" t="s">
        <v>52</v>
      </c>
      <c r="T45" s="50" t="s">
        <v>82</v>
      </c>
      <c r="U45" s="33">
        <f>V46-T46</f>
        <v>0</v>
      </c>
      <c r="V45" s="38" t="s">
        <v>52</v>
      </c>
      <c r="W45" s="50" t="s">
        <v>82</v>
      </c>
      <c r="X45" s="33">
        <f>Y46-W46</f>
        <v>0</v>
      </c>
      <c r="Y45" s="38" t="s">
        <v>52</v>
      </c>
      <c r="Z45" s="50" t="s">
        <v>82</v>
      </c>
      <c r="AA45" s="33">
        <f>AB46-Z46</f>
        <v>0</v>
      </c>
      <c r="AB45" s="38" t="s">
        <v>52</v>
      </c>
      <c r="AC45" s="50" t="s">
        <v>82</v>
      </c>
      <c r="AD45" s="33">
        <f>AE46-AC46</f>
        <v>0</v>
      </c>
      <c r="AE45" s="38" t="s">
        <v>52</v>
      </c>
      <c r="AF45" s="50" t="s">
        <v>82</v>
      </c>
      <c r="AG45" s="33">
        <f>AH46-AF46</f>
        <v>0</v>
      </c>
      <c r="AH45" s="38" t="s">
        <v>52</v>
      </c>
      <c r="AI45" s="50" t="s">
        <v>82</v>
      </c>
      <c r="AJ45" s="33">
        <f>AK46-AI46</f>
        <v>0</v>
      </c>
      <c r="AK45" s="38" t="s">
        <v>52</v>
      </c>
      <c r="AL45" s="50" t="s">
        <v>82</v>
      </c>
      <c r="AM45" s="33">
        <f>AN46-AL46</f>
        <v>0</v>
      </c>
      <c r="AN45" s="38" t="s">
        <v>52</v>
      </c>
      <c r="AO45" s="50" t="s">
        <v>82</v>
      </c>
      <c r="AP45" s="33">
        <f>AQ46-AO46</f>
        <v>0</v>
      </c>
      <c r="AQ45" s="38" t="s">
        <v>52</v>
      </c>
      <c r="AR45" s="50" t="s">
        <v>82</v>
      </c>
      <c r="AS45" s="33">
        <f>AT46-AR46</f>
        <v>0</v>
      </c>
      <c r="AT45" s="38" t="s">
        <v>52</v>
      </c>
      <c r="AU45" s="51"/>
      <c r="AV45" s="50" t="s">
        <v>82</v>
      </c>
      <c r="AW45" s="33">
        <f>AX46-AV46</f>
        <v>0</v>
      </c>
      <c r="AX45" s="38" t="s">
        <v>52</v>
      </c>
    </row>
    <row r="46" spans="1:50" ht="15">
      <c r="A46" s="31"/>
      <c r="B46" s="49"/>
      <c r="C46" s="34" t="s">
        <v>32</v>
      </c>
      <c r="D46" s="67"/>
      <c r="E46" s="49"/>
      <c r="F46" s="34" t="s">
        <v>32</v>
      </c>
      <c r="G46" s="67"/>
      <c r="H46" s="49"/>
      <c r="I46" s="34" t="s">
        <v>32</v>
      </c>
      <c r="J46" s="67"/>
      <c r="K46" s="49"/>
      <c r="L46" s="34" t="s">
        <v>32</v>
      </c>
      <c r="M46" s="67"/>
      <c r="N46" s="49"/>
      <c r="O46" s="34" t="s">
        <v>32</v>
      </c>
      <c r="P46" s="67"/>
      <c r="Q46" s="49"/>
      <c r="R46" s="34" t="s">
        <v>32</v>
      </c>
      <c r="S46" s="67"/>
      <c r="T46" s="49"/>
      <c r="U46" s="34" t="s">
        <v>32</v>
      </c>
      <c r="V46" s="67"/>
      <c r="W46" s="49"/>
      <c r="X46" s="34" t="s">
        <v>32</v>
      </c>
      <c r="Y46" s="67"/>
      <c r="Z46" s="49"/>
      <c r="AA46" s="34" t="s">
        <v>32</v>
      </c>
      <c r="AB46" s="67"/>
      <c r="AC46" s="49"/>
      <c r="AD46" s="34" t="s">
        <v>32</v>
      </c>
      <c r="AE46" s="67"/>
      <c r="AF46" s="49"/>
      <c r="AG46" s="34" t="s">
        <v>32</v>
      </c>
      <c r="AH46" s="67"/>
      <c r="AI46" s="49"/>
      <c r="AJ46" s="34" t="s">
        <v>32</v>
      </c>
      <c r="AK46" s="67"/>
      <c r="AL46" s="49"/>
      <c r="AM46" s="34" t="s">
        <v>32</v>
      </c>
      <c r="AN46" s="67"/>
      <c r="AO46" s="49"/>
      <c r="AP46" s="34" t="s">
        <v>32</v>
      </c>
      <c r="AQ46" s="67"/>
      <c r="AR46" s="49"/>
      <c r="AS46" s="34" t="s">
        <v>32</v>
      </c>
      <c r="AT46" s="67"/>
      <c r="AU46" s="51"/>
      <c r="AV46" s="49"/>
      <c r="AW46" s="34" t="s">
        <v>32</v>
      </c>
      <c r="AX46" s="67"/>
    </row>
    <row r="47" spans="1:50" ht="14.25" customHeight="1">
      <c r="A47" s="32">
        <v>15</v>
      </c>
      <c r="B47" s="50" t="s">
        <v>82</v>
      </c>
      <c r="C47" s="33">
        <f>D48-B48</f>
        <v>0</v>
      </c>
      <c r="D47" s="38" t="s">
        <v>52</v>
      </c>
      <c r="E47" s="50" t="s">
        <v>82</v>
      </c>
      <c r="F47" s="33">
        <f>G48-E48</f>
        <v>0</v>
      </c>
      <c r="G47" s="38" t="s">
        <v>52</v>
      </c>
      <c r="H47" s="50" t="s">
        <v>82</v>
      </c>
      <c r="I47" s="33">
        <f>J48-H48</f>
        <v>0</v>
      </c>
      <c r="J47" s="38" t="s">
        <v>52</v>
      </c>
      <c r="K47" s="50" t="s">
        <v>82</v>
      </c>
      <c r="L47" s="33">
        <f>M48-K48</f>
        <v>0</v>
      </c>
      <c r="M47" s="38" t="s">
        <v>52</v>
      </c>
      <c r="N47" s="50" t="s">
        <v>82</v>
      </c>
      <c r="O47" s="33">
        <f>P48-N48</f>
        <v>0</v>
      </c>
      <c r="P47" s="38" t="s">
        <v>52</v>
      </c>
      <c r="Q47" s="50" t="s">
        <v>82</v>
      </c>
      <c r="R47" s="33">
        <f>S48-Q48</f>
        <v>0</v>
      </c>
      <c r="S47" s="38" t="s">
        <v>52</v>
      </c>
      <c r="T47" s="50" t="s">
        <v>82</v>
      </c>
      <c r="U47" s="33">
        <f>V48-T48</f>
        <v>0</v>
      </c>
      <c r="V47" s="38" t="s">
        <v>52</v>
      </c>
      <c r="W47" s="50" t="s">
        <v>82</v>
      </c>
      <c r="X47" s="33">
        <f>Y48-W48</f>
        <v>0</v>
      </c>
      <c r="Y47" s="38" t="s">
        <v>52</v>
      </c>
      <c r="Z47" s="50" t="s">
        <v>82</v>
      </c>
      <c r="AA47" s="33">
        <f>AB48-Z48</f>
        <v>0</v>
      </c>
      <c r="AB47" s="38" t="s">
        <v>52</v>
      </c>
      <c r="AC47" s="50" t="s">
        <v>82</v>
      </c>
      <c r="AD47" s="33">
        <f>AE48-AC48</f>
        <v>0</v>
      </c>
      <c r="AE47" s="38" t="s">
        <v>52</v>
      </c>
      <c r="AF47" s="50" t="s">
        <v>82</v>
      </c>
      <c r="AG47" s="33">
        <f>AH48-AF48</f>
        <v>0</v>
      </c>
      <c r="AH47" s="38" t="s">
        <v>52</v>
      </c>
      <c r="AI47" s="50" t="s">
        <v>82</v>
      </c>
      <c r="AJ47" s="33">
        <f>AK48-AI48</f>
        <v>0</v>
      </c>
      <c r="AK47" s="38" t="s">
        <v>52</v>
      </c>
      <c r="AL47" s="50" t="s">
        <v>82</v>
      </c>
      <c r="AM47" s="33">
        <f>AN48-AL48</f>
        <v>0</v>
      </c>
      <c r="AN47" s="38" t="s">
        <v>52</v>
      </c>
      <c r="AO47" s="50" t="s">
        <v>82</v>
      </c>
      <c r="AP47" s="33">
        <f>AQ48-AO48</f>
        <v>0</v>
      </c>
      <c r="AQ47" s="38" t="s">
        <v>52</v>
      </c>
      <c r="AR47" s="50" t="s">
        <v>82</v>
      </c>
      <c r="AS47" s="33">
        <f>AT48-AR48</f>
        <v>0</v>
      </c>
      <c r="AT47" s="38" t="s">
        <v>52</v>
      </c>
      <c r="AU47" s="51"/>
      <c r="AV47" s="50" t="s">
        <v>82</v>
      </c>
      <c r="AW47" s="33">
        <f>AX48-AV48</f>
        <v>0</v>
      </c>
      <c r="AX47" s="38" t="s">
        <v>52</v>
      </c>
    </row>
    <row r="48" spans="1:50" ht="15">
      <c r="A48" s="31"/>
      <c r="B48" s="49"/>
      <c r="C48" s="34" t="s">
        <v>32</v>
      </c>
      <c r="D48" s="67"/>
      <c r="E48" s="49"/>
      <c r="F48" s="34" t="s">
        <v>32</v>
      </c>
      <c r="G48" s="67"/>
      <c r="H48" s="49"/>
      <c r="I48" s="34" t="s">
        <v>32</v>
      </c>
      <c r="J48" s="67"/>
      <c r="K48" s="49"/>
      <c r="L48" s="34" t="s">
        <v>32</v>
      </c>
      <c r="M48" s="67"/>
      <c r="N48" s="49"/>
      <c r="O48" s="34" t="s">
        <v>32</v>
      </c>
      <c r="P48" s="67"/>
      <c r="Q48" s="49"/>
      <c r="R48" s="34" t="s">
        <v>32</v>
      </c>
      <c r="S48" s="67"/>
      <c r="T48" s="49"/>
      <c r="U48" s="34" t="s">
        <v>32</v>
      </c>
      <c r="V48" s="67"/>
      <c r="W48" s="49"/>
      <c r="X48" s="34" t="s">
        <v>32</v>
      </c>
      <c r="Y48" s="67"/>
      <c r="Z48" s="49"/>
      <c r="AA48" s="34" t="s">
        <v>32</v>
      </c>
      <c r="AB48" s="67"/>
      <c r="AC48" s="49"/>
      <c r="AD48" s="34" t="s">
        <v>32</v>
      </c>
      <c r="AE48" s="67"/>
      <c r="AF48" s="49"/>
      <c r="AG48" s="34" t="s">
        <v>32</v>
      </c>
      <c r="AH48" s="67"/>
      <c r="AI48" s="49"/>
      <c r="AJ48" s="34" t="s">
        <v>32</v>
      </c>
      <c r="AK48" s="67"/>
      <c r="AL48" s="49"/>
      <c r="AM48" s="34" t="s">
        <v>32</v>
      </c>
      <c r="AN48" s="67"/>
      <c r="AO48" s="49"/>
      <c r="AP48" s="34" t="s">
        <v>32</v>
      </c>
      <c r="AQ48" s="67"/>
      <c r="AR48" s="49"/>
      <c r="AS48" s="34" t="s">
        <v>32</v>
      </c>
      <c r="AT48" s="67"/>
      <c r="AU48" s="51"/>
      <c r="AV48" s="49"/>
      <c r="AW48" s="34" t="s">
        <v>32</v>
      </c>
      <c r="AX48" s="67"/>
    </row>
    <row r="49" spans="1:50" ht="15">
      <c r="A49" s="32">
        <v>16</v>
      </c>
      <c r="B49" s="50" t="s">
        <v>82</v>
      </c>
      <c r="C49" s="33">
        <f>D50-B50</f>
        <v>0</v>
      </c>
      <c r="D49" s="38" t="s">
        <v>52</v>
      </c>
      <c r="E49" s="50" t="s">
        <v>82</v>
      </c>
      <c r="F49" s="33">
        <f>G50-E50</f>
        <v>0</v>
      </c>
      <c r="G49" s="38" t="s">
        <v>52</v>
      </c>
      <c r="H49" s="50" t="s">
        <v>82</v>
      </c>
      <c r="I49" s="33">
        <f>J50-H50</f>
        <v>0</v>
      </c>
      <c r="J49" s="38" t="s">
        <v>52</v>
      </c>
      <c r="K49" s="50" t="s">
        <v>82</v>
      </c>
      <c r="L49" s="33">
        <f>M50-K50</f>
        <v>0</v>
      </c>
      <c r="M49" s="38" t="s">
        <v>52</v>
      </c>
      <c r="N49" s="50" t="s">
        <v>82</v>
      </c>
      <c r="O49" s="33">
        <f>P50-N50</f>
        <v>0</v>
      </c>
      <c r="P49" s="38" t="s">
        <v>52</v>
      </c>
      <c r="Q49" s="50" t="s">
        <v>82</v>
      </c>
      <c r="R49" s="33">
        <f>S50-Q50</f>
        <v>0</v>
      </c>
      <c r="S49" s="38" t="s">
        <v>52</v>
      </c>
      <c r="T49" s="50" t="s">
        <v>82</v>
      </c>
      <c r="U49" s="33">
        <f>V50-T50</f>
        <v>0</v>
      </c>
      <c r="V49" s="38" t="s">
        <v>52</v>
      </c>
      <c r="W49" s="50" t="s">
        <v>82</v>
      </c>
      <c r="X49" s="33">
        <f>Y50-W50</f>
        <v>0</v>
      </c>
      <c r="Y49" s="38" t="s">
        <v>52</v>
      </c>
      <c r="Z49" s="50" t="s">
        <v>82</v>
      </c>
      <c r="AA49" s="33">
        <f>AB50-Z50</f>
        <v>0</v>
      </c>
      <c r="AB49" s="38" t="s">
        <v>52</v>
      </c>
      <c r="AC49" s="50" t="s">
        <v>82</v>
      </c>
      <c r="AD49" s="33">
        <f>AE50-AC50</f>
        <v>0</v>
      </c>
      <c r="AE49" s="38" t="s">
        <v>52</v>
      </c>
      <c r="AF49" s="50" t="s">
        <v>82</v>
      </c>
      <c r="AG49" s="33">
        <f>AH50-AF50</f>
        <v>0</v>
      </c>
      <c r="AH49" s="38" t="s">
        <v>52</v>
      </c>
      <c r="AI49" s="50" t="s">
        <v>82</v>
      </c>
      <c r="AJ49" s="33">
        <f>AK50-AI50</f>
        <v>0</v>
      </c>
      <c r="AK49" s="38" t="s">
        <v>52</v>
      </c>
      <c r="AL49" s="50" t="s">
        <v>82</v>
      </c>
      <c r="AM49" s="33">
        <f>AN50-AL50</f>
        <v>0</v>
      </c>
      <c r="AN49" s="38" t="s">
        <v>52</v>
      </c>
      <c r="AO49" s="50" t="s">
        <v>82</v>
      </c>
      <c r="AP49" s="33">
        <f>AQ50-AO50</f>
        <v>0</v>
      </c>
      <c r="AQ49" s="38" t="s">
        <v>52</v>
      </c>
      <c r="AR49" s="50" t="s">
        <v>82</v>
      </c>
      <c r="AS49" s="33">
        <f>AT50-AR50</f>
        <v>0</v>
      </c>
      <c r="AT49" s="38" t="s">
        <v>52</v>
      </c>
      <c r="AU49" s="51"/>
      <c r="AV49" s="50" t="s">
        <v>82</v>
      </c>
      <c r="AW49" s="33">
        <f>AX50-AV50</f>
        <v>0</v>
      </c>
      <c r="AX49" s="38" t="s">
        <v>52</v>
      </c>
    </row>
    <row r="50" spans="1:50" ht="18.75" customHeight="1">
      <c r="A50" s="40"/>
      <c r="B50" s="49"/>
      <c r="C50" s="34" t="s">
        <v>32</v>
      </c>
      <c r="D50" s="67"/>
      <c r="E50" s="49"/>
      <c r="F50" s="34" t="s">
        <v>32</v>
      </c>
      <c r="G50" s="67"/>
      <c r="H50" s="49"/>
      <c r="I50" s="34" t="s">
        <v>32</v>
      </c>
      <c r="J50" s="67"/>
      <c r="K50" s="49"/>
      <c r="L50" s="34" t="s">
        <v>32</v>
      </c>
      <c r="M50" s="67"/>
      <c r="N50" s="49"/>
      <c r="O50" s="34" t="s">
        <v>32</v>
      </c>
      <c r="P50" s="67"/>
      <c r="Q50" s="49"/>
      <c r="R50" s="34" t="s">
        <v>32</v>
      </c>
      <c r="S50" s="67"/>
      <c r="T50" s="49"/>
      <c r="U50" s="34" t="s">
        <v>32</v>
      </c>
      <c r="V50" s="67"/>
      <c r="W50" s="49"/>
      <c r="X50" s="34" t="s">
        <v>32</v>
      </c>
      <c r="Y50" s="67"/>
      <c r="Z50" s="49"/>
      <c r="AA50" s="34" t="s">
        <v>32</v>
      </c>
      <c r="AB50" s="67"/>
      <c r="AC50" s="49"/>
      <c r="AD50" s="34" t="s">
        <v>32</v>
      </c>
      <c r="AE50" s="67"/>
      <c r="AF50" s="49"/>
      <c r="AG50" s="34" t="s">
        <v>32</v>
      </c>
      <c r="AH50" s="67"/>
      <c r="AI50" s="49"/>
      <c r="AJ50" s="34" t="s">
        <v>32</v>
      </c>
      <c r="AK50" s="67"/>
      <c r="AL50" s="49"/>
      <c r="AM50" s="34" t="s">
        <v>32</v>
      </c>
      <c r="AN50" s="67"/>
      <c r="AO50" s="49"/>
      <c r="AP50" s="34" t="s">
        <v>32</v>
      </c>
      <c r="AQ50" s="67"/>
      <c r="AR50" s="49"/>
      <c r="AS50" s="34" t="s">
        <v>32</v>
      </c>
      <c r="AT50" s="67"/>
      <c r="AU50" s="51"/>
      <c r="AV50" s="49"/>
      <c r="AW50" s="34" t="s">
        <v>32</v>
      </c>
      <c r="AX50" s="67"/>
    </row>
    <row r="51" spans="1:50" ht="15">
      <c r="A51" s="32">
        <v>17</v>
      </c>
      <c r="B51" s="50" t="s">
        <v>82</v>
      </c>
      <c r="C51" s="33">
        <f>D52-B52</f>
        <v>0</v>
      </c>
      <c r="D51" s="38" t="s">
        <v>52</v>
      </c>
      <c r="E51" s="50" t="s">
        <v>82</v>
      </c>
      <c r="F51" s="33">
        <f>G52-E52</f>
        <v>0</v>
      </c>
      <c r="G51" s="38" t="s">
        <v>52</v>
      </c>
      <c r="H51" s="50" t="s">
        <v>82</v>
      </c>
      <c r="I51" s="33">
        <f>J52-H52</f>
        <v>0</v>
      </c>
      <c r="J51" s="38" t="s">
        <v>52</v>
      </c>
      <c r="K51" s="50" t="s">
        <v>82</v>
      </c>
      <c r="L51" s="33">
        <f>M52-K52</f>
        <v>0</v>
      </c>
      <c r="M51" s="38" t="s">
        <v>52</v>
      </c>
      <c r="N51" s="50" t="s">
        <v>82</v>
      </c>
      <c r="O51" s="33">
        <f>P52-N52</f>
        <v>0</v>
      </c>
      <c r="P51" s="38" t="s">
        <v>52</v>
      </c>
      <c r="Q51" s="50" t="s">
        <v>82</v>
      </c>
      <c r="R51" s="33">
        <f>S52-Q52</f>
        <v>0</v>
      </c>
      <c r="S51" s="38" t="s">
        <v>52</v>
      </c>
      <c r="T51" s="50" t="s">
        <v>82</v>
      </c>
      <c r="U51" s="33">
        <f>V52-T52</f>
        <v>0</v>
      </c>
      <c r="V51" s="38" t="s">
        <v>52</v>
      </c>
      <c r="W51" s="50" t="s">
        <v>82</v>
      </c>
      <c r="X51" s="33">
        <f>Y52-W52</f>
        <v>0</v>
      </c>
      <c r="Y51" s="38" t="s">
        <v>52</v>
      </c>
      <c r="Z51" s="50" t="s">
        <v>82</v>
      </c>
      <c r="AA51" s="33">
        <f>AB52-Z52</f>
        <v>0</v>
      </c>
      <c r="AB51" s="38" t="s">
        <v>52</v>
      </c>
      <c r="AC51" s="50" t="s">
        <v>82</v>
      </c>
      <c r="AD51" s="33">
        <f>AE52-AC52</f>
        <v>0</v>
      </c>
      <c r="AE51" s="38" t="s">
        <v>52</v>
      </c>
      <c r="AF51" s="50" t="s">
        <v>82</v>
      </c>
      <c r="AG51" s="33">
        <f>AH52-AF52</f>
        <v>0</v>
      </c>
      <c r="AH51" s="38" t="s">
        <v>52</v>
      </c>
      <c r="AI51" s="50" t="s">
        <v>82</v>
      </c>
      <c r="AJ51" s="33">
        <f>AK52-AI52</f>
        <v>0</v>
      </c>
      <c r="AK51" s="38" t="s">
        <v>52</v>
      </c>
      <c r="AL51" s="50" t="s">
        <v>82</v>
      </c>
      <c r="AM51" s="33">
        <f>AN52-AL52</f>
        <v>0</v>
      </c>
      <c r="AN51" s="38" t="s">
        <v>52</v>
      </c>
      <c r="AO51" s="50" t="s">
        <v>82</v>
      </c>
      <c r="AP51" s="33">
        <f>AQ52-AO52</f>
        <v>0</v>
      </c>
      <c r="AQ51" s="38" t="s">
        <v>52</v>
      </c>
      <c r="AR51" s="50" t="s">
        <v>82</v>
      </c>
      <c r="AS51" s="33">
        <f>AT52-AR52</f>
        <v>0</v>
      </c>
      <c r="AT51" s="38" t="s">
        <v>52</v>
      </c>
      <c r="AU51" s="51"/>
      <c r="AV51" s="50" t="s">
        <v>82</v>
      </c>
      <c r="AW51" s="33">
        <f>AX52-AV52</f>
        <v>0</v>
      </c>
      <c r="AX51" s="38" t="s">
        <v>52</v>
      </c>
    </row>
    <row r="52" spans="1:50" ht="15">
      <c r="A52" s="84"/>
      <c r="B52" s="49"/>
      <c r="C52" s="34" t="s">
        <v>32</v>
      </c>
      <c r="D52" s="67"/>
      <c r="E52" s="49"/>
      <c r="F52" s="34" t="s">
        <v>32</v>
      </c>
      <c r="G52" s="67"/>
      <c r="H52" s="49"/>
      <c r="I52" s="34" t="s">
        <v>32</v>
      </c>
      <c r="J52" s="67"/>
      <c r="K52" s="49"/>
      <c r="L52" s="34" t="s">
        <v>32</v>
      </c>
      <c r="M52" s="67"/>
      <c r="N52" s="49"/>
      <c r="O52" s="34" t="s">
        <v>32</v>
      </c>
      <c r="P52" s="67"/>
      <c r="Q52" s="49"/>
      <c r="R52" s="34" t="s">
        <v>32</v>
      </c>
      <c r="S52" s="67"/>
      <c r="T52" s="49"/>
      <c r="U52" s="34" t="s">
        <v>32</v>
      </c>
      <c r="V52" s="67"/>
      <c r="W52" s="49"/>
      <c r="X52" s="34" t="s">
        <v>32</v>
      </c>
      <c r="Y52" s="67"/>
      <c r="Z52" s="49"/>
      <c r="AA52" s="34" t="s">
        <v>32</v>
      </c>
      <c r="AB52" s="67"/>
      <c r="AC52" s="49"/>
      <c r="AD52" s="34" t="s">
        <v>32</v>
      </c>
      <c r="AE52" s="67"/>
      <c r="AF52" s="49"/>
      <c r="AG52" s="34" t="s">
        <v>32</v>
      </c>
      <c r="AH52" s="67"/>
      <c r="AI52" s="49"/>
      <c r="AJ52" s="34" t="s">
        <v>32</v>
      </c>
      <c r="AK52" s="67"/>
      <c r="AL52" s="49"/>
      <c r="AM52" s="34" t="s">
        <v>32</v>
      </c>
      <c r="AN52" s="67"/>
      <c r="AO52" s="49"/>
      <c r="AP52" s="34" t="s">
        <v>32</v>
      </c>
      <c r="AQ52" s="67"/>
      <c r="AR52" s="49"/>
      <c r="AS52" s="34" t="s">
        <v>32</v>
      </c>
      <c r="AT52" s="67"/>
      <c r="AU52" s="51"/>
      <c r="AV52" s="49"/>
      <c r="AW52" s="34" t="s">
        <v>32</v>
      </c>
      <c r="AX52" s="67"/>
    </row>
    <row r="53" spans="1:50" ht="15">
      <c r="A53" s="89">
        <v>18</v>
      </c>
      <c r="B53" s="50" t="s">
        <v>82</v>
      </c>
      <c r="C53" s="33">
        <f>D54-B54</f>
        <v>0</v>
      </c>
      <c r="D53" s="38" t="s">
        <v>52</v>
      </c>
      <c r="E53" s="50" t="s">
        <v>82</v>
      </c>
      <c r="F53" s="33">
        <f>G54-E54</f>
        <v>0</v>
      </c>
      <c r="G53" s="38" t="s">
        <v>52</v>
      </c>
      <c r="H53" s="50" t="s">
        <v>82</v>
      </c>
      <c r="I53" s="33">
        <f>J54-H54</f>
        <v>0</v>
      </c>
      <c r="J53" s="38" t="s">
        <v>52</v>
      </c>
      <c r="K53" s="50" t="s">
        <v>82</v>
      </c>
      <c r="L53" s="33">
        <f>M54-K54</f>
        <v>0</v>
      </c>
      <c r="M53" s="38" t="s">
        <v>52</v>
      </c>
      <c r="N53" s="50" t="s">
        <v>82</v>
      </c>
      <c r="O53" s="33">
        <f>P54-N54</f>
        <v>0</v>
      </c>
      <c r="P53" s="38" t="s">
        <v>52</v>
      </c>
      <c r="Q53" s="50" t="s">
        <v>82</v>
      </c>
      <c r="R53" s="33">
        <f>S54-Q54</f>
        <v>0</v>
      </c>
      <c r="S53" s="38" t="s">
        <v>52</v>
      </c>
      <c r="T53" s="50" t="s">
        <v>82</v>
      </c>
      <c r="U53" s="33">
        <f>V54-T54</f>
        <v>0</v>
      </c>
      <c r="V53" s="38" t="s">
        <v>52</v>
      </c>
      <c r="W53" s="50" t="s">
        <v>82</v>
      </c>
      <c r="X53" s="33">
        <f>Y54-W54</f>
        <v>0</v>
      </c>
      <c r="Y53" s="38" t="s">
        <v>52</v>
      </c>
      <c r="Z53" s="50" t="s">
        <v>82</v>
      </c>
      <c r="AA53" s="33">
        <f>AB54-Z54</f>
        <v>0</v>
      </c>
      <c r="AB53" s="38" t="s">
        <v>52</v>
      </c>
      <c r="AC53" s="50" t="s">
        <v>82</v>
      </c>
      <c r="AD53" s="33">
        <f>AE54-AC54</f>
        <v>0</v>
      </c>
      <c r="AE53" s="38" t="s">
        <v>52</v>
      </c>
      <c r="AF53" s="50" t="s">
        <v>82</v>
      </c>
      <c r="AG53" s="33">
        <f>AH54-AF54</f>
        <v>0</v>
      </c>
      <c r="AH53" s="38" t="s">
        <v>52</v>
      </c>
      <c r="AI53" s="50" t="s">
        <v>82</v>
      </c>
      <c r="AJ53" s="33">
        <f>AK54-AI54</f>
        <v>0</v>
      </c>
      <c r="AK53" s="38" t="s">
        <v>52</v>
      </c>
      <c r="AL53" s="50" t="s">
        <v>82</v>
      </c>
      <c r="AM53" s="33">
        <f>AN54-AL54</f>
        <v>0</v>
      </c>
      <c r="AN53" s="38" t="s">
        <v>52</v>
      </c>
      <c r="AO53" s="50" t="s">
        <v>82</v>
      </c>
      <c r="AP53" s="33">
        <f>AQ54-AO54</f>
        <v>0</v>
      </c>
      <c r="AQ53" s="38" t="s">
        <v>52</v>
      </c>
      <c r="AR53" s="50" t="s">
        <v>82</v>
      </c>
      <c r="AS53" s="33">
        <f>AT54-AR54</f>
        <v>0</v>
      </c>
      <c r="AT53" s="38" t="s">
        <v>52</v>
      </c>
      <c r="AU53" s="51"/>
      <c r="AV53" s="50" t="s">
        <v>82</v>
      </c>
      <c r="AW53" s="33">
        <f>AX54-AV54</f>
        <v>0</v>
      </c>
      <c r="AX53" s="38" t="s">
        <v>52</v>
      </c>
    </row>
    <row r="54" spans="1:50" ht="15">
      <c r="A54" s="90" t="s">
        <v>57</v>
      </c>
      <c r="B54" s="49"/>
      <c r="C54" s="34" t="s">
        <v>32</v>
      </c>
      <c r="D54" s="67"/>
      <c r="E54" s="49"/>
      <c r="F54" s="34" t="s">
        <v>32</v>
      </c>
      <c r="G54" s="67"/>
      <c r="H54" s="49"/>
      <c r="I54" s="34" t="s">
        <v>32</v>
      </c>
      <c r="J54" s="67"/>
      <c r="K54" s="49"/>
      <c r="L54" s="34" t="s">
        <v>32</v>
      </c>
      <c r="M54" s="67"/>
      <c r="N54" s="49"/>
      <c r="O54" s="34" t="s">
        <v>32</v>
      </c>
      <c r="P54" s="67"/>
      <c r="Q54" s="49"/>
      <c r="R54" s="34" t="s">
        <v>32</v>
      </c>
      <c r="S54" s="67"/>
      <c r="T54" s="49"/>
      <c r="U54" s="34" t="s">
        <v>32</v>
      </c>
      <c r="V54" s="67"/>
      <c r="W54" s="49"/>
      <c r="X54" s="34" t="s">
        <v>32</v>
      </c>
      <c r="Y54" s="67"/>
      <c r="Z54" s="49"/>
      <c r="AA54" s="34" t="s">
        <v>32</v>
      </c>
      <c r="AB54" s="67"/>
      <c r="AC54" s="49"/>
      <c r="AD54" s="34" t="s">
        <v>32</v>
      </c>
      <c r="AE54" s="67"/>
      <c r="AF54" s="49"/>
      <c r="AG54" s="34" t="s">
        <v>32</v>
      </c>
      <c r="AH54" s="67"/>
      <c r="AI54" s="49"/>
      <c r="AJ54" s="34" t="s">
        <v>32</v>
      </c>
      <c r="AK54" s="67"/>
      <c r="AL54" s="49"/>
      <c r="AM54" s="34" t="s">
        <v>32</v>
      </c>
      <c r="AN54" s="67"/>
      <c r="AO54" s="49"/>
      <c r="AP54" s="34" t="s">
        <v>32</v>
      </c>
      <c r="AQ54" s="67"/>
      <c r="AR54" s="49"/>
      <c r="AS54" s="34" t="s">
        <v>32</v>
      </c>
      <c r="AT54" s="67"/>
      <c r="AU54" s="51"/>
      <c r="AV54" s="49"/>
      <c r="AW54" s="34" t="s">
        <v>32</v>
      </c>
      <c r="AX54" s="67"/>
    </row>
    <row r="55" spans="1:50" ht="15.75" customHeight="1">
      <c r="A55" s="89">
        <v>19</v>
      </c>
      <c r="B55" s="50" t="s">
        <v>82</v>
      </c>
      <c r="C55" s="33">
        <f>D56-B56</f>
        <v>0</v>
      </c>
      <c r="D55" s="38" t="s">
        <v>52</v>
      </c>
      <c r="E55" s="50" t="s">
        <v>82</v>
      </c>
      <c r="F55" s="33">
        <f>G56-E56</f>
        <v>0</v>
      </c>
      <c r="G55" s="38" t="s">
        <v>52</v>
      </c>
      <c r="H55" s="50" t="s">
        <v>82</v>
      </c>
      <c r="I55" s="33">
        <f>J56-H56</f>
        <v>0</v>
      </c>
      <c r="J55" s="38" t="s">
        <v>52</v>
      </c>
      <c r="K55" s="50" t="s">
        <v>82</v>
      </c>
      <c r="L55" s="33">
        <f>M56-K56</f>
        <v>0</v>
      </c>
      <c r="M55" s="38" t="s">
        <v>52</v>
      </c>
      <c r="N55" s="50" t="s">
        <v>82</v>
      </c>
      <c r="O55" s="33">
        <f>P56-N56</f>
        <v>0</v>
      </c>
      <c r="P55" s="38" t="s">
        <v>52</v>
      </c>
      <c r="Q55" s="50" t="s">
        <v>82</v>
      </c>
      <c r="R55" s="33">
        <f>S56-Q56</f>
        <v>0</v>
      </c>
      <c r="S55" s="38" t="s">
        <v>52</v>
      </c>
      <c r="T55" s="50" t="s">
        <v>82</v>
      </c>
      <c r="U55" s="33">
        <f>V56-T56</f>
        <v>0</v>
      </c>
      <c r="V55" s="38" t="s">
        <v>52</v>
      </c>
      <c r="W55" s="50" t="s">
        <v>82</v>
      </c>
      <c r="X55" s="33">
        <f>Y56-W56</f>
        <v>0</v>
      </c>
      <c r="Y55" s="38" t="s">
        <v>52</v>
      </c>
      <c r="Z55" s="50" t="s">
        <v>82</v>
      </c>
      <c r="AA55" s="33">
        <f>AB56-Z56</f>
        <v>0</v>
      </c>
      <c r="AB55" s="38" t="s">
        <v>52</v>
      </c>
      <c r="AC55" s="50" t="s">
        <v>82</v>
      </c>
      <c r="AD55" s="33">
        <f>AE56-AC56</f>
        <v>0</v>
      </c>
      <c r="AE55" s="38" t="s">
        <v>52</v>
      </c>
      <c r="AF55" s="50" t="s">
        <v>82</v>
      </c>
      <c r="AG55" s="33">
        <f>AH56-AF56</f>
        <v>0</v>
      </c>
      <c r="AH55" s="38" t="s">
        <v>52</v>
      </c>
      <c r="AI55" s="50" t="s">
        <v>82</v>
      </c>
      <c r="AJ55" s="33">
        <f>AK56-AI56</f>
        <v>0</v>
      </c>
      <c r="AK55" s="38" t="s">
        <v>52</v>
      </c>
      <c r="AL55" s="50" t="s">
        <v>82</v>
      </c>
      <c r="AM55" s="33">
        <f>AN56-AL56</f>
        <v>0</v>
      </c>
      <c r="AN55" s="38" t="s">
        <v>52</v>
      </c>
      <c r="AO55" s="50" t="s">
        <v>82</v>
      </c>
      <c r="AP55" s="33">
        <f>AQ56-AO56</f>
        <v>0</v>
      </c>
      <c r="AQ55" s="38" t="s">
        <v>52</v>
      </c>
      <c r="AR55" s="50" t="s">
        <v>82</v>
      </c>
      <c r="AS55" s="33">
        <f>AT56-AR56</f>
        <v>0</v>
      </c>
      <c r="AT55" s="38" t="s">
        <v>52</v>
      </c>
      <c r="AU55" s="51"/>
      <c r="AV55" s="50" t="s">
        <v>82</v>
      </c>
      <c r="AW55" s="33">
        <f>AX56-AV56</f>
        <v>0</v>
      </c>
      <c r="AX55" s="38" t="s">
        <v>52</v>
      </c>
    </row>
    <row r="56" spans="1:50" ht="15">
      <c r="A56" s="91" t="s">
        <v>56</v>
      </c>
      <c r="B56" s="49"/>
      <c r="C56" s="34" t="s">
        <v>32</v>
      </c>
      <c r="D56" s="67"/>
      <c r="E56" s="49"/>
      <c r="F56" s="34" t="s">
        <v>32</v>
      </c>
      <c r="G56" s="67"/>
      <c r="H56" s="49"/>
      <c r="I56" s="34" t="s">
        <v>32</v>
      </c>
      <c r="J56" s="67"/>
      <c r="K56" s="49"/>
      <c r="L56" s="34" t="s">
        <v>32</v>
      </c>
      <c r="M56" s="67"/>
      <c r="N56" s="49"/>
      <c r="O56" s="34" t="s">
        <v>32</v>
      </c>
      <c r="P56" s="67"/>
      <c r="Q56" s="49"/>
      <c r="R56" s="34" t="s">
        <v>32</v>
      </c>
      <c r="S56" s="67"/>
      <c r="T56" s="49"/>
      <c r="U56" s="34" t="s">
        <v>32</v>
      </c>
      <c r="V56" s="67"/>
      <c r="W56" s="49"/>
      <c r="X56" s="34" t="s">
        <v>32</v>
      </c>
      <c r="Y56" s="67"/>
      <c r="Z56" s="49"/>
      <c r="AA56" s="34" t="s">
        <v>32</v>
      </c>
      <c r="AB56" s="67"/>
      <c r="AC56" s="49"/>
      <c r="AD56" s="34" t="s">
        <v>32</v>
      </c>
      <c r="AE56" s="67"/>
      <c r="AF56" s="49"/>
      <c r="AG56" s="34" t="s">
        <v>32</v>
      </c>
      <c r="AH56" s="67"/>
      <c r="AI56" s="49"/>
      <c r="AJ56" s="34" t="s">
        <v>32</v>
      </c>
      <c r="AK56" s="67"/>
      <c r="AL56" s="49"/>
      <c r="AM56" s="34" t="s">
        <v>32</v>
      </c>
      <c r="AN56" s="67"/>
      <c r="AO56" s="49"/>
      <c r="AP56" s="34" t="s">
        <v>32</v>
      </c>
      <c r="AQ56" s="67"/>
      <c r="AR56" s="49"/>
      <c r="AS56" s="34" t="s">
        <v>32</v>
      </c>
      <c r="AT56" s="67"/>
      <c r="AU56" s="51"/>
      <c r="AV56" s="49"/>
      <c r="AW56" s="34" t="s">
        <v>32</v>
      </c>
      <c r="AX56" s="67"/>
    </row>
    <row r="57" spans="1:50" ht="15">
      <c r="A57" s="32">
        <v>20</v>
      </c>
      <c r="B57" s="50" t="s">
        <v>82</v>
      </c>
      <c r="C57" s="33">
        <f>D58-B58</f>
        <v>0</v>
      </c>
      <c r="D57" s="38" t="s">
        <v>52</v>
      </c>
      <c r="E57" s="50" t="s">
        <v>82</v>
      </c>
      <c r="F57" s="33">
        <f>G58-E58</f>
        <v>0</v>
      </c>
      <c r="G57" s="38" t="s">
        <v>52</v>
      </c>
      <c r="H57" s="50" t="s">
        <v>82</v>
      </c>
      <c r="I57" s="33">
        <f>J58-H58</f>
        <v>0</v>
      </c>
      <c r="J57" s="38" t="s">
        <v>52</v>
      </c>
      <c r="K57" s="50" t="s">
        <v>82</v>
      </c>
      <c r="L57" s="33">
        <f>M58-K58</f>
        <v>0</v>
      </c>
      <c r="M57" s="38" t="s">
        <v>52</v>
      </c>
      <c r="N57" s="50" t="s">
        <v>82</v>
      </c>
      <c r="O57" s="33">
        <f>P58-N58</f>
        <v>0</v>
      </c>
      <c r="P57" s="38" t="s">
        <v>52</v>
      </c>
      <c r="Q57" s="50" t="s">
        <v>82</v>
      </c>
      <c r="R57" s="33">
        <f>S58-Q58</f>
        <v>0</v>
      </c>
      <c r="S57" s="38" t="s">
        <v>52</v>
      </c>
      <c r="T57" s="50" t="s">
        <v>82</v>
      </c>
      <c r="U57" s="33">
        <f>V58-T58</f>
        <v>0</v>
      </c>
      <c r="V57" s="38" t="s">
        <v>52</v>
      </c>
      <c r="W57" s="50" t="s">
        <v>82</v>
      </c>
      <c r="X57" s="33">
        <f>Y58-W58</f>
        <v>0</v>
      </c>
      <c r="Y57" s="38" t="s">
        <v>52</v>
      </c>
      <c r="Z57" s="50" t="s">
        <v>82</v>
      </c>
      <c r="AA57" s="33">
        <f>AB58-Z58</f>
        <v>0</v>
      </c>
      <c r="AB57" s="38" t="s">
        <v>52</v>
      </c>
      <c r="AC57" s="50" t="s">
        <v>82</v>
      </c>
      <c r="AD57" s="33">
        <f>AE58-AC58</f>
        <v>0</v>
      </c>
      <c r="AE57" s="38" t="s">
        <v>52</v>
      </c>
      <c r="AF57" s="50" t="s">
        <v>82</v>
      </c>
      <c r="AG57" s="33">
        <f>AH58-AF58</f>
        <v>0</v>
      </c>
      <c r="AH57" s="38" t="s">
        <v>52</v>
      </c>
      <c r="AI57" s="50" t="s">
        <v>82</v>
      </c>
      <c r="AJ57" s="33">
        <f>AK58-AI58</f>
        <v>0</v>
      </c>
      <c r="AK57" s="38" t="s">
        <v>52</v>
      </c>
      <c r="AL57" s="50" t="s">
        <v>82</v>
      </c>
      <c r="AM57" s="33">
        <f>AN58-AL58</f>
        <v>0</v>
      </c>
      <c r="AN57" s="38" t="s">
        <v>52</v>
      </c>
      <c r="AO57" s="50" t="s">
        <v>82</v>
      </c>
      <c r="AP57" s="33">
        <f>AQ58-AO58</f>
        <v>0</v>
      </c>
      <c r="AQ57" s="38" t="s">
        <v>52</v>
      </c>
      <c r="AR57" s="50" t="s">
        <v>82</v>
      </c>
      <c r="AS57" s="33">
        <f>AT58-AR58</f>
        <v>0</v>
      </c>
      <c r="AT57" s="38" t="s">
        <v>52</v>
      </c>
      <c r="AU57" s="51"/>
      <c r="AV57" s="50" t="s">
        <v>82</v>
      </c>
      <c r="AW57" s="33">
        <f>AX58-AV58</f>
        <v>0</v>
      </c>
      <c r="AX57" s="38" t="s">
        <v>52</v>
      </c>
    </row>
    <row r="58" spans="1:50" ht="15">
      <c r="A58" s="31"/>
      <c r="B58" s="49"/>
      <c r="C58" s="34" t="s">
        <v>32</v>
      </c>
      <c r="D58" s="67"/>
      <c r="E58" s="49"/>
      <c r="F58" s="34" t="s">
        <v>32</v>
      </c>
      <c r="G58" s="67"/>
      <c r="H58" s="49"/>
      <c r="I58" s="34" t="s">
        <v>32</v>
      </c>
      <c r="J58" s="67"/>
      <c r="K58" s="49"/>
      <c r="L58" s="34" t="s">
        <v>32</v>
      </c>
      <c r="M58" s="67"/>
      <c r="N58" s="49"/>
      <c r="O58" s="34" t="s">
        <v>32</v>
      </c>
      <c r="P58" s="67"/>
      <c r="Q58" s="49"/>
      <c r="R58" s="34" t="s">
        <v>32</v>
      </c>
      <c r="S58" s="67"/>
      <c r="T58" s="49"/>
      <c r="U58" s="34" t="s">
        <v>32</v>
      </c>
      <c r="V58" s="67"/>
      <c r="W58" s="49"/>
      <c r="X58" s="34" t="s">
        <v>32</v>
      </c>
      <c r="Y58" s="67"/>
      <c r="Z58" s="49"/>
      <c r="AA58" s="34" t="s">
        <v>32</v>
      </c>
      <c r="AB58" s="67"/>
      <c r="AC58" s="49"/>
      <c r="AD58" s="34" t="s">
        <v>32</v>
      </c>
      <c r="AE58" s="67"/>
      <c r="AF58" s="49"/>
      <c r="AG58" s="34" t="s">
        <v>32</v>
      </c>
      <c r="AH58" s="67"/>
      <c r="AI58" s="49"/>
      <c r="AJ58" s="34" t="s">
        <v>32</v>
      </c>
      <c r="AK58" s="67"/>
      <c r="AL58" s="49"/>
      <c r="AM58" s="34" t="s">
        <v>32</v>
      </c>
      <c r="AN58" s="67"/>
      <c r="AO58" s="49"/>
      <c r="AP58" s="34" t="s">
        <v>32</v>
      </c>
      <c r="AQ58" s="67"/>
      <c r="AR58" s="49"/>
      <c r="AS58" s="34" t="s">
        <v>32</v>
      </c>
      <c r="AT58" s="67"/>
      <c r="AU58" s="51"/>
      <c r="AV58" s="49"/>
      <c r="AW58" s="34" t="s">
        <v>32</v>
      </c>
      <c r="AX58" s="67"/>
    </row>
    <row r="59" spans="1:50" ht="15">
      <c r="A59" s="32">
        <v>21</v>
      </c>
      <c r="B59" s="50" t="s">
        <v>82</v>
      </c>
      <c r="C59" s="33">
        <f>D60-B60</f>
        <v>0</v>
      </c>
      <c r="D59" s="38" t="s">
        <v>52</v>
      </c>
      <c r="E59" s="50" t="s">
        <v>82</v>
      </c>
      <c r="F59" s="33">
        <f>G60-E60</f>
        <v>0</v>
      </c>
      <c r="G59" s="38" t="s">
        <v>52</v>
      </c>
      <c r="H59" s="50" t="s">
        <v>82</v>
      </c>
      <c r="I59" s="33">
        <f>J60-H60</f>
        <v>0</v>
      </c>
      <c r="J59" s="38" t="s">
        <v>52</v>
      </c>
      <c r="K59" s="50" t="s">
        <v>82</v>
      </c>
      <c r="L59" s="33">
        <f>M60-K60</f>
        <v>0</v>
      </c>
      <c r="M59" s="38" t="s">
        <v>52</v>
      </c>
      <c r="N59" s="50" t="s">
        <v>82</v>
      </c>
      <c r="O59" s="33">
        <f>P60-N60</f>
        <v>0</v>
      </c>
      <c r="P59" s="38" t="s">
        <v>52</v>
      </c>
      <c r="Q59" s="50" t="s">
        <v>82</v>
      </c>
      <c r="R59" s="33">
        <f>S60-Q60</f>
        <v>0</v>
      </c>
      <c r="S59" s="38" t="s">
        <v>52</v>
      </c>
      <c r="T59" s="50" t="s">
        <v>82</v>
      </c>
      <c r="U59" s="33">
        <f>V60-T60</f>
        <v>0</v>
      </c>
      <c r="V59" s="38" t="s">
        <v>52</v>
      </c>
      <c r="W59" s="50" t="s">
        <v>82</v>
      </c>
      <c r="X59" s="33">
        <f>Y60-W60</f>
        <v>0</v>
      </c>
      <c r="Y59" s="38" t="s">
        <v>52</v>
      </c>
      <c r="Z59" s="50" t="s">
        <v>82</v>
      </c>
      <c r="AA59" s="33">
        <f>AB60-Z60</f>
        <v>0</v>
      </c>
      <c r="AB59" s="38" t="s">
        <v>52</v>
      </c>
      <c r="AC59" s="50" t="s">
        <v>82</v>
      </c>
      <c r="AD59" s="33">
        <f>AE60-AC60</f>
        <v>0</v>
      </c>
      <c r="AE59" s="38" t="s">
        <v>52</v>
      </c>
      <c r="AF59" s="50" t="s">
        <v>82</v>
      </c>
      <c r="AG59" s="33">
        <f>AH60-AF60</f>
        <v>0</v>
      </c>
      <c r="AH59" s="38" t="s">
        <v>52</v>
      </c>
      <c r="AI59" s="50" t="s">
        <v>82</v>
      </c>
      <c r="AJ59" s="33">
        <f>AK60-AI60</f>
        <v>0</v>
      </c>
      <c r="AK59" s="38" t="s">
        <v>52</v>
      </c>
      <c r="AL59" s="50" t="s">
        <v>82</v>
      </c>
      <c r="AM59" s="33">
        <f>AN60-AL60</f>
        <v>0</v>
      </c>
      <c r="AN59" s="38" t="s">
        <v>52</v>
      </c>
      <c r="AO59" s="50" t="s">
        <v>82</v>
      </c>
      <c r="AP59" s="33">
        <f>AQ60-AO60</f>
        <v>0</v>
      </c>
      <c r="AQ59" s="38" t="s">
        <v>52</v>
      </c>
      <c r="AR59" s="50" t="s">
        <v>82</v>
      </c>
      <c r="AS59" s="33">
        <f>AT60-AR60</f>
        <v>0</v>
      </c>
      <c r="AT59" s="38" t="s">
        <v>52</v>
      </c>
      <c r="AU59" s="51"/>
      <c r="AV59" s="50" t="s">
        <v>82</v>
      </c>
      <c r="AW59" s="33">
        <f>AX60-AV60</f>
        <v>0</v>
      </c>
      <c r="AX59" s="38" t="s">
        <v>52</v>
      </c>
    </row>
    <row r="60" spans="1:50" ht="14.25" customHeight="1">
      <c r="A60" s="31"/>
      <c r="B60" s="49"/>
      <c r="C60" s="34" t="s">
        <v>32</v>
      </c>
      <c r="D60" s="67"/>
      <c r="E60" s="49"/>
      <c r="F60" s="34" t="s">
        <v>32</v>
      </c>
      <c r="G60" s="67"/>
      <c r="H60" s="49"/>
      <c r="I60" s="34" t="s">
        <v>32</v>
      </c>
      <c r="J60" s="67"/>
      <c r="K60" s="49"/>
      <c r="L60" s="34" t="s">
        <v>32</v>
      </c>
      <c r="M60" s="67"/>
      <c r="N60" s="49"/>
      <c r="O60" s="34" t="s">
        <v>32</v>
      </c>
      <c r="P60" s="67"/>
      <c r="Q60" s="49"/>
      <c r="R60" s="34" t="s">
        <v>32</v>
      </c>
      <c r="S60" s="67"/>
      <c r="T60" s="49"/>
      <c r="U60" s="34" t="s">
        <v>32</v>
      </c>
      <c r="V60" s="67"/>
      <c r="W60" s="49"/>
      <c r="X60" s="34" t="s">
        <v>32</v>
      </c>
      <c r="Y60" s="67"/>
      <c r="Z60" s="49"/>
      <c r="AA60" s="34" t="s">
        <v>32</v>
      </c>
      <c r="AB60" s="67"/>
      <c r="AC60" s="49"/>
      <c r="AD60" s="34" t="s">
        <v>32</v>
      </c>
      <c r="AE60" s="67"/>
      <c r="AF60" s="49"/>
      <c r="AG60" s="34" t="s">
        <v>32</v>
      </c>
      <c r="AH60" s="67"/>
      <c r="AI60" s="49"/>
      <c r="AJ60" s="34" t="s">
        <v>32</v>
      </c>
      <c r="AK60" s="67"/>
      <c r="AL60" s="49"/>
      <c r="AM60" s="34" t="s">
        <v>32</v>
      </c>
      <c r="AN60" s="67"/>
      <c r="AO60" s="49"/>
      <c r="AP60" s="34" t="s">
        <v>32</v>
      </c>
      <c r="AQ60" s="67"/>
      <c r="AR60" s="49"/>
      <c r="AS60" s="34" t="s">
        <v>32</v>
      </c>
      <c r="AT60" s="67"/>
      <c r="AU60" s="51"/>
      <c r="AV60" s="49"/>
      <c r="AW60" s="34" t="s">
        <v>32</v>
      </c>
      <c r="AX60" s="67"/>
    </row>
    <row r="61" spans="1:50" ht="15">
      <c r="A61" s="32">
        <v>22</v>
      </c>
      <c r="B61" s="50" t="s">
        <v>82</v>
      </c>
      <c r="C61" s="33">
        <f>D62-B62</f>
        <v>0</v>
      </c>
      <c r="D61" s="38" t="s">
        <v>52</v>
      </c>
      <c r="E61" s="50" t="s">
        <v>82</v>
      </c>
      <c r="F61" s="33">
        <f>G62-E62</f>
        <v>0</v>
      </c>
      <c r="G61" s="38" t="s">
        <v>52</v>
      </c>
      <c r="H61" s="50" t="s">
        <v>82</v>
      </c>
      <c r="I61" s="33">
        <f>J62-H62</f>
        <v>0</v>
      </c>
      <c r="J61" s="38" t="s">
        <v>52</v>
      </c>
      <c r="K61" s="50" t="s">
        <v>82</v>
      </c>
      <c r="L61" s="33">
        <f>M62-K62</f>
        <v>0</v>
      </c>
      <c r="M61" s="38" t="s">
        <v>52</v>
      </c>
      <c r="N61" s="50" t="s">
        <v>82</v>
      </c>
      <c r="O61" s="33">
        <f>P62-N62</f>
        <v>0</v>
      </c>
      <c r="P61" s="38" t="s">
        <v>52</v>
      </c>
      <c r="Q61" s="50" t="s">
        <v>82</v>
      </c>
      <c r="R61" s="33">
        <f>S62-Q62</f>
        <v>0</v>
      </c>
      <c r="S61" s="38" t="s">
        <v>52</v>
      </c>
      <c r="T61" s="50" t="s">
        <v>82</v>
      </c>
      <c r="U61" s="33">
        <f>V62-T62</f>
        <v>0</v>
      </c>
      <c r="V61" s="38" t="s">
        <v>52</v>
      </c>
      <c r="W61" s="50" t="s">
        <v>82</v>
      </c>
      <c r="X61" s="33">
        <f>Y62-W62</f>
        <v>0</v>
      </c>
      <c r="Y61" s="38" t="s">
        <v>52</v>
      </c>
      <c r="Z61" s="50" t="s">
        <v>82</v>
      </c>
      <c r="AA61" s="33">
        <f>AB62-Z62</f>
        <v>0</v>
      </c>
      <c r="AB61" s="38" t="s">
        <v>52</v>
      </c>
      <c r="AC61" s="50" t="s">
        <v>82</v>
      </c>
      <c r="AD61" s="33">
        <f>AE62-AC62</f>
        <v>0</v>
      </c>
      <c r="AE61" s="38" t="s">
        <v>52</v>
      </c>
      <c r="AF61" s="50" t="s">
        <v>82</v>
      </c>
      <c r="AG61" s="33">
        <f>AH62-AF62</f>
        <v>0</v>
      </c>
      <c r="AH61" s="38" t="s">
        <v>52</v>
      </c>
      <c r="AI61" s="50" t="s">
        <v>82</v>
      </c>
      <c r="AJ61" s="33">
        <f>AK62-AI62</f>
        <v>0</v>
      </c>
      <c r="AK61" s="38" t="s">
        <v>52</v>
      </c>
      <c r="AL61" s="50" t="s">
        <v>82</v>
      </c>
      <c r="AM61" s="33">
        <f>AN62-AL62</f>
        <v>0</v>
      </c>
      <c r="AN61" s="38" t="s">
        <v>52</v>
      </c>
      <c r="AO61" s="50" t="s">
        <v>82</v>
      </c>
      <c r="AP61" s="33">
        <f>AQ62-AO62</f>
        <v>0</v>
      </c>
      <c r="AQ61" s="38" t="s">
        <v>52</v>
      </c>
      <c r="AR61" s="50" t="s">
        <v>82</v>
      </c>
      <c r="AS61" s="33">
        <f>AT62-AR62</f>
        <v>0</v>
      </c>
      <c r="AT61" s="38" t="s">
        <v>52</v>
      </c>
      <c r="AU61" s="51"/>
      <c r="AV61" s="50" t="s">
        <v>82</v>
      </c>
      <c r="AW61" s="33">
        <f>AX62-AV62</f>
        <v>0</v>
      </c>
      <c r="AX61" s="38" t="s">
        <v>52</v>
      </c>
    </row>
    <row r="62" spans="1:50" ht="15">
      <c r="A62" s="31"/>
      <c r="B62" s="49"/>
      <c r="C62" s="34" t="s">
        <v>32</v>
      </c>
      <c r="D62" s="67"/>
      <c r="E62" s="49"/>
      <c r="F62" s="34" t="s">
        <v>32</v>
      </c>
      <c r="G62" s="67"/>
      <c r="H62" s="49"/>
      <c r="I62" s="34" t="s">
        <v>32</v>
      </c>
      <c r="J62" s="67"/>
      <c r="K62" s="49"/>
      <c r="L62" s="34" t="s">
        <v>32</v>
      </c>
      <c r="M62" s="67"/>
      <c r="N62" s="49"/>
      <c r="O62" s="34" t="s">
        <v>32</v>
      </c>
      <c r="P62" s="67"/>
      <c r="Q62" s="49"/>
      <c r="R62" s="34" t="s">
        <v>32</v>
      </c>
      <c r="S62" s="67"/>
      <c r="T62" s="49"/>
      <c r="U62" s="34" t="s">
        <v>32</v>
      </c>
      <c r="V62" s="67"/>
      <c r="W62" s="49"/>
      <c r="X62" s="34" t="s">
        <v>32</v>
      </c>
      <c r="Y62" s="67"/>
      <c r="Z62" s="49"/>
      <c r="AA62" s="34" t="s">
        <v>32</v>
      </c>
      <c r="AB62" s="67"/>
      <c r="AC62" s="49"/>
      <c r="AD62" s="34" t="s">
        <v>32</v>
      </c>
      <c r="AE62" s="67"/>
      <c r="AF62" s="49"/>
      <c r="AG62" s="34" t="s">
        <v>32</v>
      </c>
      <c r="AH62" s="67"/>
      <c r="AI62" s="49"/>
      <c r="AJ62" s="34" t="s">
        <v>32</v>
      </c>
      <c r="AK62" s="67"/>
      <c r="AL62" s="49"/>
      <c r="AM62" s="34" t="s">
        <v>32</v>
      </c>
      <c r="AN62" s="67"/>
      <c r="AO62" s="49"/>
      <c r="AP62" s="34" t="s">
        <v>32</v>
      </c>
      <c r="AQ62" s="67"/>
      <c r="AR62" s="49"/>
      <c r="AS62" s="34" t="s">
        <v>32</v>
      </c>
      <c r="AT62" s="67"/>
      <c r="AU62" s="51"/>
      <c r="AV62" s="49"/>
      <c r="AW62" s="34" t="s">
        <v>32</v>
      </c>
      <c r="AX62" s="67"/>
    </row>
    <row r="63" spans="1:50" ht="15">
      <c r="A63" s="32">
        <v>23</v>
      </c>
      <c r="B63" s="50" t="s">
        <v>82</v>
      </c>
      <c r="C63" s="33">
        <f>D64-B64</f>
        <v>0</v>
      </c>
      <c r="D63" s="38" t="s">
        <v>52</v>
      </c>
      <c r="E63" s="50" t="s">
        <v>82</v>
      </c>
      <c r="F63" s="33">
        <f>G64-E64</f>
        <v>0</v>
      </c>
      <c r="G63" s="38" t="s">
        <v>52</v>
      </c>
      <c r="H63" s="50" t="s">
        <v>82</v>
      </c>
      <c r="I63" s="33">
        <f>J64-H64</f>
        <v>0</v>
      </c>
      <c r="J63" s="38" t="s">
        <v>52</v>
      </c>
      <c r="K63" s="50" t="s">
        <v>82</v>
      </c>
      <c r="L63" s="33">
        <f>M64-K64</f>
        <v>0</v>
      </c>
      <c r="M63" s="38" t="s">
        <v>52</v>
      </c>
      <c r="N63" s="50" t="s">
        <v>82</v>
      </c>
      <c r="O63" s="33">
        <f>P64-N64</f>
        <v>0</v>
      </c>
      <c r="P63" s="38" t="s">
        <v>52</v>
      </c>
      <c r="Q63" s="50" t="s">
        <v>82</v>
      </c>
      <c r="R63" s="33">
        <f>S64-Q64</f>
        <v>0</v>
      </c>
      <c r="S63" s="38" t="s">
        <v>52</v>
      </c>
      <c r="T63" s="50" t="s">
        <v>82</v>
      </c>
      <c r="U63" s="33">
        <f>V64-T64</f>
        <v>0</v>
      </c>
      <c r="V63" s="38" t="s">
        <v>52</v>
      </c>
      <c r="W63" s="50" t="s">
        <v>82</v>
      </c>
      <c r="X63" s="33">
        <f>Y64-W64</f>
        <v>0</v>
      </c>
      <c r="Y63" s="38" t="s">
        <v>52</v>
      </c>
      <c r="Z63" s="50" t="s">
        <v>82</v>
      </c>
      <c r="AA63" s="33">
        <f>AB64-Z64</f>
        <v>0</v>
      </c>
      <c r="AB63" s="38" t="s">
        <v>52</v>
      </c>
      <c r="AC63" s="50" t="s">
        <v>82</v>
      </c>
      <c r="AD63" s="33">
        <f>AE64-AC64</f>
        <v>0</v>
      </c>
      <c r="AE63" s="38" t="s">
        <v>52</v>
      </c>
      <c r="AF63" s="50" t="s">
        <v>82</v>
      </c>
      <c r="AG63" s="33">
        <f>AH64-AF64</f>
        <v>0</v>
      </c>
      <c r="AH63" s="38" t="s">
        <v>52</v>
      </c>
      <c r="AI63" s="50" t="s">
        <v>82</v>
      </c>
      <c r="AJ63" s="33">
        <f>AK64-AI64</f>
        <v>0</v>
      </c>
      <c r="AK63" s="38" t="s">
        <v>52</v>
      </c>
      <c r="AL63" s="50" t="s">
        <v>82</v>
      </c>
      <c r="AM63" s="33">
        <f>AN64-AL64</f>
        <v>0</v>
      </c>
      <c r="AN63" s="38" t="s">
        <v>52</v>
      </c>
      <c r="AO63" s="50" t="s">
        <v>82</v>
      </c>
      <c r="AP63" s="33">
        <f>AQ64-AO64</f>
        <v>0</v>
      </c>
      <c r="AQ63" s="38" t="s">
        <v>52</v>
      </c>
      <c r="AR63" s="50" t="s">
        <v>82</v>
      </c>
      <c r="AS63" s="33">
        <f>AT64-AR64</f>
        <v>0</v>
      </c>
      <c r="AT63" s="38" t="s">
        <v>52</v>
      </c>
      <c r="AU63" s="51"/>
      <c r="AV63" s="50" t="s">
        <v>82</v>
      </c>
      <c r="AW63" s="33">
        <f>AX64-AV64</f>
        <v>0</v>
      </c>
      <c r="AX63" s="38" t="s">
        <v>52</v>
      </c>
    </row>
    <row r="64" spans="1:50" ht="15">
      <c r="A64" s="40"/>
      <c r="B64" s="49"/>
      <c r="C64" s="34" t="s">
        <v>32</v>
      </c>
      <c r="D64" s="67"/>
      <c r="E64" s="49"/>
      <c r="F64" s="34" t="s">
        <v>32</v>
      </c>
      <c r="G64" s="67"/>
      <c r="H64" s="49"/>
      <c r="I64" s="34" t="s">
        <v>32</v>
      </c>
      <c r="J64" s="67"/>
      <c r="K64" s="49"/>
      <c r="L64" s="34" t="s">
        <v>32</v>
      </c>
      <c r="M64" s="67"/>
      <c r="N64" s="49"/>
      <c r="O64" s="34" t="s">
        <v>32</v>
      </c>
      <c r="P64" s="67"/>
      <c r="Q64" s="49"/>
      <c r="R64" s="34" t="s">
        <v>32</v>
      </c>
      <c r="S64" s="67"/>
      <c r="T64" s="49"/>
      <c r="U64" s="34" t="s">
        <v>32</v>
      </c>
      <c r="V64" s="67"/>
      <c r="W64" s="49"/>
      <c r="X64" s="34" t="s">
        <v>32</v>
      </c>
      <c r="Y64" s="67"/>
      <c r="Z64" s="49"/>
      <c r="AA64" s="34" t="s">
        <v>32</v>
      </c>
      <c r="AB64" s="67"/>
      <c r="AC64" s="49"/>
      <c r="AD64" s="34" t="s">
        <v>32</v>
      </c>
      <c r="AE64" s="67"/>
      <c r="AF64" s="49"/>
      <c r="AG64" s="34" t="s">
        <v>32</v>
      </c>
      <c r="AH64" s="67"/>
      <c r="AI64" s="49"/>
      <c r="AJ64" s="34" t="s">
        <v>32</v>
      </c>
      <c r="AK64" s="67"/>
      <c r="AL64" s="49"/>
      <c r="AM64" s="34" t="s">
        <v>32</v>
      </c>
      <c r="AN64" s="67"/>
      <c r="AO64" s="49"/>
      <c r="AP64" s="34" t="s">
        <v>32</v>
      </c>
      <c r="AQ64" s="67"/>
      <c r="AR64" s="49"/>
      <c r="AS64" s="34" t="s">
        <v>32</v>
      </c>
      <c r="AT64" s="67"/>
      <c r="AU64" s="51"/>
      <c r="AV64" s="49"/>
      <c r="AW64" s="34" t="s">
        <v>32</v>
      </c>
      <c r="AX64" s="67"/>
    </row>
    <row r="65" spans="1:50" ht="15">
      <c r="A65" s="32">
        <v>24</v>
      </c>
      <c r="B65" s="50" t="s">
        <v>82</v>
      </c>
      <c r="C65" s="33">
        <f>D66-B66</f>
        <v>0</v>
      </c>
      <c r="D65" s="38" t="s">
        <v>52</v>
      </c>
      <c r="E65" s="50" t="s">
        <v>82</v>
      </c>
      <c r="F65" s="33">
        <f>G66-E66</f>
        <v>0</v>
      </c>
      <c r="G65" s="38" t="s">
        <v>52</v>
      </c>
      <c r="H65" s="50" t="s">
        <v>82</v>
      </c>
      <c r="I65" s="33">
        <f>J66-H66</f>
        <v>0</v>
      </c>
      <c r="J65" s="38" t="s">
        <v>52</v>
      </c>
      <c r="K65" s="50" t="s">
        <v>82</v>
      </c>
      <c r="L65" s="33">
        <f>M66-K66</f>
        <v>0</v>
      </c>
      <c r="M65" s="38" t="s">
        <v>52</v>
      </c>
      <c r="N65" s="50" t="s">
        <v>82</v>
      </c>
      <c r="O65" s="33">
        <f>P66-N66</f>
        <v>0</v>
      </c>
      <c r="P65" s="38" t="s">
        <v>52</v>
      </c>
      <c r="Q65" s="50" t="s">
        <v>82</v>
      </c>
      <c r="R65" s="33">
        <f>S66-Q66</f>
        <v>0</v>
      </c>
      <c r="S65" s="38" t="s">
        <v>52</v>
      </c>
      <c r="T65" s="50" t="s">
        <v>82</v>
      </c>
      <c r="U65" s="33">
        <f>V66-T66</f>
        <v>0</v>
      </c>
      <c r="V65" s="38" t="s">
        <v>52</v>
      </c>
      <c r="W65" s="50" t="s">
        <v>82</v>
      </c>
      <c r="X65" s="33">
        <f>Y66-W66</f>
        <v>0</v>
      </c>
      <c r="Y65" s="38" t="s">
        <v>52</v>
      </c>
      <c r="Z65" s="50" t="s">
        <v>82</v>
      </c>
      <c r="AA65" s="33">
        <f>AB66-Z66</f>
        <v>0</v>
      </c>
      <c r="AB65" s="38" t="s">
        <v>52</v>
      </c>
      <c r="AC65" s="50" t="s">
        <v>82</v>
      </c>
      <c r="AD65" s="33">
        <f>AE66-AC66</f>
        <v>0</v>
      </c>
      <c r="AE65" s="38" t="s">
        <v>52</v>
      </c>
      <c r="AF65" s="50" t="s">
        <v>82</v>
      </c>
      <c r="AG65" s="33">
        <f>AH66-AF66</f>
        <v>0</v>
      </c>
      <c r="AH65" s="38" t="s">
        <v>52</v>
      </c>
      <c r="AI65" s="50" t="s">
        <v>82</v>
      </c>
      <c r="AJ65" s="33">
        <f>AK66-AI66</f>
        <v>0</v>
      </c>
      <c r="AK65" s="38" t="s">
        <v>52</v>
      </c>
      <c r="AL65" s="50" t="s">
        <v>82</v>
      </c>
      <c r="AM65" s="33">
        <f>AN66-AL66</f>
        <v>0</v>
      </c>
      <c r="AN65" s="38" t="s">
        <v>52</v>
      </c>
      <c r="AO65" s="50" t="s">
        <v>82</v>
      </c>
      <c r="AP65" s="33">
        <f>AQ66-AO66</f>
        <v>0</v>
      </c>
      <c r="AQ65" s="38" t="s">
        <v>52</v>
      </c>
      <c r="AR65" s="50" t="s">
        <v>82</v>
      </c>
      <c r="AS65" s="33">
        <f>AT66-AR66</f>
        <v>0</v>
      </c>
      <c r="AT65" s="38" t="s">
        <v>52</v>
      </c>
      <c r="AU65" s="51"/>
      <c r="AV65" s="50" t="s">
        <v>82</v>
      </c>
      <c r="AW65" s="33">
        <f>AX66-AV66</f>
        <v>0</v>
      </c>
      <c r="AX65" s="38" t="s">
        <v>52</v>
      </c>
    </row>
    <row r="66" spans="1:50" ht="15">
      <c r="A66" s="68"/>
      <c r="B66" s="49"/>
      <c r="C66" s="34" t="s">
        <v>32</v>
      </c>
      <c r="D66" s="67"/>
      <c r="E66" s="49"/>
      <c r="F66" s="34" t="s">
        <v>32</v>
      </c>
      <c r="G66" s="67"/>
      <c r="H66" s="49"/>
      <c r="I66" s="34" t="s">
        <v>32</v>
      </c>
      <c r="J66" s="67"/>
      <c r="K66" s="49"/>
      <c r="L66" s="34" t="s">
        <v>32</v>
      </c>
      <c r="M66" s="67"/>
      <c r="N66" s="49"/>
      <c r="O66" s="34" t="s">
        <v>32</v>
      </c>
      <c r="P66" s="67"/>
      <c r="Q66" s="49"/>
      <c r="R66" s="34" t="s">
        <v>32</v>
      </c>
      <c r="S66" s="67"/>
      <c r="T66" s="49"/>
      <c r="U66" s="34" t="s">
        <v>32</v>
      </c>
      <c r="V66" s="67"/>
      <c r="W66" s="49"/>
      <c r="X66" s="34" t="s">
        <v>32</v>
      </c>
      <c r="Y66" s="67"/>
      <c r="Z66" s="49"/>
      <c r="AA66" s="34" t="s">
        <v>32</v>
      </c>
      <c r="AB66" s="67"/>
      <c r="AC66" s="49"/>
      <c r="AD66" s="34" t="s">
        <v>32</v>
      </c>
      <c r="AE66" s="67"/>
      <c r="AF66" s="49"/>
      <c r="AG66" s="34" t="s">
        <v>32</v>
      </c>
      <c r="AH66" s="67"/>
      <c r="AI66" s="49"/>
      <c r="AJ66" s="34" t="s">
        <v>32</v>
      </c>
      <c r="AK66" s="67"/>
      <c r="AL66" s="49"/>
      <c r="AM66" s="34" t="s">
        <v>32</v>
      </c>
      <c r="AN66" s="67"/>
      <c r="AO66" s="49"/>
      <c r="AP66" s="34" t="s">
        <v>32</v>
      </c>
      <c r="AQ66" s="67"/>
      <c r="AR66" s="49"/>
      <c r="AS66" s="34" t="s">
        <v>32</v>
      </c>
      <c r="AT66" s="67"/>
      <c r="AU66" s="51"/>
      <c r="AV66" s="49"/>
      <c r="AW66" s="34" t="s">
        <v>32</v>
      </c>
      <c r="AX66" s="67"/>
    </row>
    <row r="67" spans="1:50" ht="15">
      <c r="A67" s="32">
        <v>25</v>
      </c>
      <c r="B67" s="50" t="s">
        <v>82</v>
      </c>
      <c r="C67" s="33">
        <f>D68-B68</f>
        <v>0</v>
      </c>
      <c r="D67" s="38" t="s">
        <v>52</v>
      </c>
      <c r="E67" s="50" t="s">
        <v>82</v>
      </c>
      <c r="F67" s="33">
        <f>G68-E68</f>
        <v>0</v>
      </c>
      <c r="G67" s="38" t="s">
        <v>52</v>
      </c>
      <c r="H67" s="50" t="s">
        <v>82</v>
      </c>
      <c r="I67" s="33">
        <f>J68-H68</f>
        <v>0</v>
      </c>
      <c r="J67" s="38" t="s">
        <v>52</v>
      </c>
      <c r="K67" s="50" t="s">
        <v>82</v>
      </c>
      <c r="L67" s="33">
        <f>M68-K68</f>
        <v>0</v>
      </c>
      <c r="M67" s="38" t="s">
        <v>52</v>
      </c>
      <c r="N67" s="50" t="s">
        <v>82</v>
      </c>
      <c r="O67" s="33">
        <f>P68-N68</f>
        <v>0</v>
      </c>
      <c r="P67" s="38" t="s">
        <v>52</v>
      </c>
      <c r="Q67" s="50" t="s">
        <v>82</v>
      </c>
      <c r="R67" s="33">
        <f>S68-Q68</f>
        <v>0</v>
      </c>
      <c r="S67" s="38" t="s">
        <v>52</v>
      </c>
      <c r="T67" s="50" t="s">
        <v>82</v>
      </c>
      <c r="U67" s="33">
        <f>V68-T68</f>
        <v>0</v>
      </c>
      <c r="V67" s="38" t="s">
        <v>52</v>
      </c>
      <c r="W67" s="50" t="s">
        <v>82</v>
      </c>
      <c r="X67" s="33">
        <f>Y68-W68</f>
        <v>0</v>
      </c>
      <c r="Y67" s="38" t="s">
        <v>52</v>
      </c>
      <c r="Z67" s="50" t="s">
        <v>82</v>
      </c>
      <c r="AA67" s="33">
        <f>AB68-Z68</f>
        <v>0</v>
      </c>
      <c r="AB67" s="38" t="s">
        <v>52</v>
      </c>
      <c r="AC67" s="50" t="s">
        <v>82</v>
      </c>
      <c r="AD67" s="33">
        <f>AE68-AC68</f>
        <v>0</v>
      </c>
      <c r="AE67" s="38" t="s">
        <v>52</v>
      </c>
      <c r="AF67" s="50" t="s">
        <v>82</v>
      </c>
      <c r="AG67" s="33">
        <f>AH68-AF68</f>
        <v>0</v>
      </c>
      <c r="AH67" s="38" t="s">
        <v>52</v>
      </c>
      <c r="AI67" s="50" t="s">
        <v>82</v>
      </c>
      <c r="AJ67" s="33">
        <f>AK68-AI68</f>
        <v>0</v>
      </c>
      <c r="AK67" s="38" t="s">
        <v>52</v>
      </c>
      <c r="AL67" s="50" t="s">
        <v>82</v>
      </c>
      <c r="AM67" s="33">
        <f>AN68-AL68</f>
        <v>0</v>
      </c>
      <c r="AN67" s="38" t="s">
        <v>52</v>
      </c>
      <c r="AO67" s="50" t="s">
        <v>82</v>
      </c>
      <c r="AP67" s="33">
        <f>AQ68-AO68</f>
        <v>0</v>
      </c>
      <c r="AQ67" s="38" t="s">
        <v>52</v>
      </c>
      <c r="AR67" s="50" t="s">
        <v>82</v>
      </c>
      <c r="AS67" s="33">
        <f>AT68-AR68</f>
        <v>0</v>
      </c>
      <c r="AT67" s="38" t="s">
        <v>52</v>
      </c>
      <c r="AU67" s="51"/>
      <c r="AV67" s="50" t="s">
        <v>82</v>
      </c>
      <c r="AW67" s="33">
        <f>AX68-AV68</f>
        <v>0</v>
      </c>
      <c r="AX67" s="38" t="s">
        <v>52</v>
      </c>
    </row>
    <row r="68" spans="1:50" ht="15">
      <c r="A68" s="68" t="s">
        <v>57</v>
      </c>
      <c r="B68" s="49"/>
      <c r="C68" s="34" t="s">
        <v>32</v>
      </c>
      <c r="D68" s="67"/>
      <c r="E68" s="49"/>
      <c r="F68" s="34" t="s">
        <v>32</v>
      </c>
      <c r="G68" s="67"/>
      <c r="H68" s="49"/>
      <c r="I68" s="34" t="s">
        <v>32</v>
      </c>
      <c r="J68" s="67"/>
      <c r="K68" s="49"/>
      <c r="L68" s="34" t="s">
        <v>32</v>
      </c>
      <c r="M68" s="67"/>
      <c r="N68" s="49"/>
      <c r="O68" s="34" t="s">
        <v>32</v>
      </c>
      <c r="P68" s="67"/>
      <c r="Q68" s="49"/>
      <c r="R68" s="34" t="s">
        <v>32</v>
      </c>
      <c r="S68" s="67"/>
      <c r="T68" s="49"/>
      <c r="U68" s="34" t="s">
        <v>32</v>
      </c>
      <c r="V68" s="67"/>
      <c r="W68" s="49"/>
      <c r="X68" s="34" t="s">
        <v>32</v>
      </c>
      <c r="Y68" s="67"/>
      <c r="Z68" s="49"/>
      <c r="AA68" s="34" t="s">
        <v>32</v>
      </c>
      <c r="AB68" s="67"/>
      <c r="AC68" s="49"/>
      <c r="AD68" s="34" t="s">
        <v>32</v>
      </c>
      <c r="AE68" s="67"/>
      <c r="AF68" s="49"/>
      <c r="AG68" s="34" t="s">
        <v>32</v>
      </c>
      <c r="AH68" s="67"/>
      <c r="AI68" s="49"/>
      <c r="AJ68" s="34" t="s">
        <v>32</v>
      </c>
      <c r="AK68" s="67"/>
      <c r="AL68" s="49"/>
      <c r="AM68" s="34" t="s">
        <v>32</v>
      </c>
      <c r="AN68" s="67"/>
      <c r="AO68" s="49"/>
      <c r="AP68" s="34" t="s">
        <v>32</v>
      </c>
      <c r="AQ68" s="67"/>
      <c r="AR68" s="49"/>
      <c r="AS68" s="34" t="s">
        <v>32</v>
      </c>
      <c r="AT68" s="67"/>
      <c r="AU68" s="51"/>
      <c r="AV68" s="49"/>
      <c r="AW68" s="34" t="s">
        <v>32</v>
      </c>
      <c r="AX68" s="67"/>
    </row>
    <row r="69" spans="1:50" ht="15">
      <c r="A69" s="32">
        <v>26</v>
      </c>
      <c r="B69" s="50" t="s">
        <v>82</v>
      </c>
      <c r="C69" s="33">
        <f>D70-B70</f>
        <v>0</v>
      </c>
      <c r="D69" s="38" t="s">
        <v>52</v>
      </c>
      <c r="E69" s="50" t="s">
        <v>82</v>
      </c>
      <c r="F69" s="33">
        <f>G70-E70</f>
        <v>0</v>
      </c>
      <c r="G69" s="38" t="s">
        <v>52</v>
      </c>
      <c r="H69" s="50" t="s">
        <v>82</v>
      </c>
      <c r="I69" s="33">
        <f>J70-H70</f>
        <v>0</v>
      </c>
      <c r="J69" s="38" t="s">
        <v>52</v>
      </c>
      <c r="K69" s="50" t="s">
        <v>82</v>
      </c>
      <c r="L69" s="33">
        <f>M70-K70</f>
        <v>0</v>
      </c>
      <c r="M69" s="38" t="s">
        <v>52</v>
      </c>
      <c r="N69" s="50" t="s">
        <v>82</v>
      </c>
      <c r="O69" s="33">
        <f>P70-N70</f>
        <v>0</v>
      </c>
      <c r="P69" s="38" t="s">
        <v>52</v>
      </c>
      <c r="Q69" s="50" t="s">
        <v>82</v>
      </c>
      <c r="R69" s="33">
        <f>S70-Q70</f>
        <v>0</v>
      </c>
      <c r="S69" s="38" t="s">
        <v>52</v>
      </c>
      <c r="T69" s="50" t="s">
        <v>82</v>
      </c>
      <c r="U69" s="33">
        <f>V70-T70</f>
        <v>0</v>
      </c>
      <c r="V69" s="38" t="s">
        <v>52</v>
      </c>
      <c r="W69" s="50" t="s">
        <v>82</v>
      </c>
      <c r="X69" s="33">
        <f>Y70-W70</f>
        <v>0</v>
      </c>
      <c r="Y69" s="38" t="s">
        <v>52</v>
      </c>
      <c r="Z69" s="50" t="s">
        <v>82</v>
      </c>
      <c r="AA69" s="33">
        <f>AB70-Z70</f>
        <v>0</v>
      </c>
      <c r="AB69" s="38" t="s">
        <v>52</v>
      </c>
      <c r="AC69" s="50" t="s">
        <v>82</v>
      </c>
      <c r="AD69" s="33">
        <f>AE70-AC70</f>
        <v>0</v>
      </c>
      <c r="AE69" s="38" t="s">
        <v>52</v>
      </c>
      <c r="AF69" s="50" t="s">
        <v>82</v>
      </c>
      <c r="AG69" s="33">
        <f>AH70-AF70</f>
        <v>0</v>
      </c>
      <c r="AH69" s="38" t="s">
        <v>52</v>
      </c>
      <c r="AI69" s="50" t="s">
        <v>82</v>
      </c>
      <c r="AJ69" s="33">
        <f>AK70-AI70</f>
        <v>0</v>
      </c>
      <c r="AK69" s="38" t="s">
        <v>52</v>
      </c>
      <c r="AL69" s="50" t="s">
        <v>82</v>
      </c>
      <c r="AM69" s="33">
        <f>AN70-AL70</f>
        <v>0</v>
      </c>
      <c r="AN69" s="38" t="s">
        <v>52</v>
      </c>
      <c r="AO69" s="50" t="s">
        <v>82</v>
      </c>
      <c r="AP69" s="33">
        <f>AQ70-AO70</f>
        <v>0</v>
      </c>
      <c r="AQ69" s="38" t="s">
        <v>52</v>
      </c>
      <c r="AR69" s="50" t="s">
        <v>82</v>
      </c>
      <c r="AS69" s="33">
        <f>AT70-AR70</f>
        <v>0</v>
      </c>
      <c r="AT69" s="38" t="s">
        <v>52</v>
      </c>
      <c r="AU69" s="51"/>
      <c r="AV69" s="50" t="s">
        <v>82</v>
      </c>
      <c r="AW69" s="33">
        <f>AX70-AV70</f>
        <v>0</v>
      </c>
      <c r="AX69" s="38" t="s">
        <v>52</v>
      </c>
    </row>
    <row r="70" spans="1:50" ht="15">
      <c r="A70" s="31" t="s">
        <v>56</v>
      </c>
      <c r="B70" s="49"/>
      <c r="C70" s="34" t="s">
        <v>32</v>
      </c>
      <c r="D70" s="67"/>
      <c r="E70" s="49"/>
      <c r="F70" s="34" t="s">
        <v>32</v>
      </c>
      <c r="G70" s="67"/>
      <c r="H70" s="49"/>
      <c r="I70" s="34" t="s">
        <v>32</v>
      </c>
      <c r="J70" s="67"/>
      <c r="K70" s="49"/>
      <c r="L70" s="34" t="s">
        <v>32</v>
      </c>
      <c r="M70" s="67"/>
      <c r="N70" s="49"/>
      <c r="O70" s="34" t="s">
        <v>32</v>
      </c>
      <c r="P70" s="67"/>
      <c r="Q70" s="49"/>
      <c r="R70" s="34" t="s">
        <v>32</v>
      </c>
      <c r="S70" s="67"/>
      <c r="T70" s="49"/>
      <c r="U70" s="34" t="s">
        <v>32</v>
      </c>
      <c r="V70" s="67"/>
      <c r="W70" s="49"/>
      <c r="X70" s="34" t="s">
        <v>32</v>
      </c>
      <c r="Y70" s="67"/>
      <c r="Z70" s="49"/>
      <c r="AA70" s="34" t="s">
        <v>32</v>
      </c>
      <c r="AB70" s="67"/>
      <c r="AC70" s="49"/>
      <c r="AD70" s="34" t="s">
        <v>32</v>
      </c>
      <c r="AE70" s="67"/>
      <c r="AF70" s="49"/>
      <c r="AG70" s="34" t="s">
        <v>32</v>
      </c>
      <c r="AH70" s="67"/>
      <c r="AI70" s="49"/>
      <c r="AJ70" s="34" t="s">
        <v>32</v>
      </c>
      <c r="AK70" s="67"/>
      <c r="AL70" s="49"/>
      <c r="AM70" s="34" t="s">
        <v>32</v>
      </c>
      <c r="AN70" s="67"/>
      <c r="AO70" s="49"/>
      <c r="AP70" s="34" t="s">
        <v>32</v>
      </c>
      <c r="AQ70" s="67"/>
      <c r="AR70" s="49"/>
      <c r="AS70" s="34" t="s">
        <v>32</v>
      </c>
      <c r="AT70" s="67"/>
      <c r="AU70" s="51"/>
      <c r="AV70" s="49"/>
      <c r="AW70" s="34" t="s">
        <v>32</v>
      </c>
      <c r="AX70" s="67"/>
    </row>
    <row r="71" spans="1:50" ht="15">
      <c r="A71" s="32">
        <v>27</v>
      </c>
      <c r="B71" s="50" t="s">
        <v>82</v>
      </c>
      <c r="C71" s="33">
        <f>D72-B72</f>
        <v>0</v>
      </c>
      <c r="D71" s="38" t="s">
        <v>52</v>
      </c>
      <c r="E71" s="50" t="s">
        <v>82</v>
      </c>
      <c r="F71" s="33">
        <f>G72-E72</f>
        <v>0</v>
      </c>
      <c r="G71" s="38" t="s">
        <v>52</v>
      </c>
      <c r="H71" s="50" t="s">
        <v>82</v>
      </c>
      <c r="I71" s="33">
        <f>J72-H72</f>
        <v>0</v>
      </c>
      <c r="J71" s="38" t="s">
        <v>52</v>
      </c>
      <c r="K71" s="50" t="s">
        <v>82</v>
      </c>
      <c r="L71" s="33">
        <f>M72-K72</f>
        <v>0</v>
      </c>
      <c r="M71" s="38" t="s">
        <v>52</v>
      </c>
      <c r="N71" s="50" t="s">
        <v>82</v>
      </c>
      <c r="O71" s="33">
        <f>P72-N72</f>
        <v>0</v>
      </c>
      <c r="P71" s="38" t="s">
        <v>52</v>
      </c>
      <c r="Q71" s="50" t="s">
        <v>82</v>
      </c>
      <c r="R71" s="33">
        <f>S72-Q72</f>
        <v>0</v>
      </c>
      <c r="S71" s="38" t="s">
        <v>52</v>
      </c>
      <c r="T71" s="50" t="s">
        <v>82</v>
      </c>
      <c r="U71" s="33">
        <f>V72-T72</f>
        <v>0</v>
      </c>
      <c r="V71" s="38" t="s">
        <v>52</v>
      </c>
      <c r="W71" s="50" t="s">
        <v>82</v>
      </c>
      <c r="X71" s="33">
        <f>Y72-W72</f>
        <v>0</v>
      </c>
      <c r="Y71" s="38" t="s">
        <v>52</v>
      </c>
      <c r="Z71" s="50" t="s">
        <v>82</v>
      </c>
      <c r="AA71" s="33">
        <f>AB72-Z72</f>
        <v>0</v>
      </c>
      <c r="AB71" s="38" t="s">
        <v>52</v>
      </c>
      <c r="AC71" s="50" t="s">
        <v>82</v>
      </c>
      <c r="AD71" s="33">
        <f>AE72-AC72</f>
        <v>0</v>
      </c>
      <c r="AE71" s="38" t="s">
        <v>52</v>
      </c>
      <c r="AF71" s="50" t="s">
        <v>82</v>
      </c>
      <c r="AG71" s="33">
        <f>AH72-AF72</f>
        <v>0</v>
      </c>
      <c r="AH71" s="38" t="s">
        <v>52</v>
      </c>
      <c r="AI71" s="50" t="s">
        <v>82</v>
      </c>
      <c r="AJ71" s="33">
        <f>AK72-AI72</f>
        <v>0</v>
      </c>
      <c r="AK71" s="38" t="s">
        <v>52</v>
      </c>
      <c r="AL71" s="50" t="s">
        <v>82</v>
      </c>
      <c r="AM71" s="33">
        <f>AN72-AL72</f>
        <v>0</v>
      </c>
      <c r="AN71" s="38" t="s">
        <v>52</v>
      </c>
      <c r="AO71" s="50" t="s">
        <v>82</v>
      </c>
      <c r="AP71" s="33">
        <f>AQ72-AO72</f>
        <v>0</v>
      </c>
      <c r="AQ71" s="38" t="s">
        <v>52</v>
      </c>
      <c r="AR71" s="50" t="s">
        <v>82</v>
      </c>
      <c r="AS71" s="33">
        <f>AT72-AR72</f>
        <v>0</v>
      </c>
      <c r="AT71" s="38" t="s">
        <v>52</v>
      </c>
      <c r="AU71" s="51"/>
      <c r="AV71" s="50" t="s">
        <v>82</v>
      </c>
      <c r="AW71" s="33">
        <f>AX72-AV72</f>
        <v>0</v>
      </c>
      <c r="AX71" s="38" t="s">
        <v>52</v>
      </c>
    </row>
    <row r="72" spans="1:50" ht="15">
      <c r="A72" s="31"/>
      <c r="B72" s="49"/>
      <c r="C72" s="34" t="s">
        <v>32</v>
      </c>
      <c r="D72" s="67"/>
      <c r="E72" s="49"/>
      <c r="F72" s="34" t="s">
        <v>32</v>
      </c>
      <c r="G72" s="67"/>
      <c r="H72" s="49"/>
      <c r="I72" s="34" t="s">
        <v>32</v>
      </c>
      <c r="J72" s="67"/>
      <c r="K72" s="49"/>
      <c r="L72" s="34" t="s">
        <v>32</v>
      </c>
      <c r="M72" s="67"/>
      <c r="N72" s="49"/>
      <c r="O72" s="34" t="s">
        <v>32</v>
      </c>
      <c r="P72" s="67"/>
      <c r="Q72" s="49"/>
      <c r="R72" s="34" t="s">
        <v>32</v>
      </c>
      <c r="S72" s="67"/>
      <c r="T72" s="49"/>
      <c r="U72" s="34" t="s">
        <v>32</v>
      </c>
      <c r="V72" s="67"/>
      <c r="W72" s="49"/>
      <c r="X72" s="34" t="s">
        <v>32</v>
      </c>
      <c r="Y72" s="67"/>
      <c r="Z72" s="49"/>
      <c r="AA72" s="34" t="s">
        <v>32</v>
      </c>
      <c r="AB72" s="67"/>
      <c r="AC72" s="49"/>
      <c r="AD72" s="34" t="s">
        <v>32</v>
      </c>
      <c r="AE72" s="67"/>
      <c r="AF72" s="49"/>
      <c r="AG72" s="34" t="s">
        <v>32</v>
      </c>
      <c r="AH72" s="67"/>
      <c r="AI72" s="49"/>
      <c r="AJ72" s="34" t="s">
        <v>32</v>
      </c>
      <c r="AK72" s="67"/>
      <c r="AL72" s="49"/>
      <c r="AM72" s="34" t="s">
        <v>32</v>
      </c>
      <c r="AN72" s="67"/>
      <c r="AO72" s="49"/>
      <c r="AP72" s="34" t="s">
        <v>32</v>
      </c>
      <c r="AQ72" s="67"/>
      <c r="AR72" s="49"/>
      <c r="AS72" s="34" t="s">
        <v>32</v>
      </c>
      <c r="AT72" s="67"/>
      <c r="AU72" s="51"/>
      <c r="AV72" s="49"/>
      <c r="AW72" s="34" t="s">
        <v>32</v>
      </c>
      <c r="AX72" s="67"/>
    </row>
    <row r="73" spans="1:50" ht="17.25" customHeight="1">
      <c r="A73" s="32">
        <v>28</v>
      </c>
      <c r="B73" s="50" t="s">
        <v>82</v>
      </c>
      <c r="C73" s="33">
        <f>D74-B74</f>
        <v>0</v>
      </c>
      <c r="D73" s="38" t="s">
        <v>52</v>
      </c>
      <c r="E73" s="50" t="s">
        <v>82</v>
      </c>
      <c r="F73" s="33">
        <f>G74-E74</f>
        <v>0</v>
      </c>
      <c r="G73" s="38" t="s">
        <v>52</v>
      </c>
      <c r="H73" s="50" t="s">
        <v>82</v>
      </c>
      <c r="I73" s="33">
        <f>J74-H74</f>
        <v>0</v>
      </c>
      <c r="J73" s="38" t="s">
        <v>52</v>
      </c>
      <c r="K73" s="50" t="s">
        <v>82</v>
      </c>
      <c r="L73" s="33">
        <f>M74-K74</f>
        <v>0</v>
      </c>
      <c r="M73" s="38" t="s">
        <v>52</v>
      </c>
      <c r="N73" s="50" t="s">
        <v>82</v>
      </c>
      <c r="O73" s="33">
        <f>P74-N74</f>
        <v>0</v>
      </c>
      <c r="P73" s="38" t="s">
        <v>52</v>
      </c>
      <c r="Q73" s="50" t="s">
        <v>82</v>
      </c>
      <c r="R73" s="33">
        <f>S74-Q74</f>
        <v>0</v>
      </c>
      <c r="S73" s="38" t="s">
        <v>52</v>
      </c>
      <c r="T73" s="50" t="s">
        <v>82</v>
      </c>
      <c r="U73" s="33">
        <f>V74-T74</f>
        <v>0</v>
      </c>
      <c r="V73" s="38" t="s">
        <v>52</v>
      </c>
      <c r="W73" s="50" t="s">
        <v>82</v>
      </c>
      <c r="X73" s="33">
        <f>Y74-W74</f>
        <v>0</v>
      </c>
      <c r="Y73" s="38" t="s">
        <v>52</v>
      </c>
      <c r="Z73" s="50" t="s">
        <v>82</v>
      </c>
      <c r="AA73" s="33">
        <f>AB74-Z74</f>
        <v>0</v>
      </c>
      <c r="AB73" s="38" t="s">
        <v>52</v>
      </c>
      <c r="AC73" s="50" t="s">
        <v>82</v>
      </c>
      <c r="AD73" s="33">
        <f>AE74-AC74</f>
        <v>0</v>
      </c>
      <c r="AE73" s="38" t="s">
        <v>52</v>
      </c>
      <c r="AF73" s="50" t="s">
        <v>82</v>
      </c>
      <c r="AG73" s="33">
        <f>AH74-AF74</f>
        <v>0</v>
      </c>
      <c r="AH73" s="38" t="s">
        <v>52</v>
      </c>
      <c r="AI73" s="50" t="s">
        <v>82</v>
      </c>
      <c r="AJ73" s="33">
        <f>AK74-AI74</f>
        <v>0</v>
      </c>
      <c r="AK73" s="38" t="s">
        <v>52</v>
      </c>
      <c r="AL73" s="50" t="s">
        <v>82</v>
      </c>
      <c r="AM73" s="33">
        <f>AN74-AL74</f>
        <v>0</v>
      </c>
      <c r="AN73" s="38" t="s">
        <v>52</v>
      </c>
      <c r="AO73" s="50" t="s">
        <v>82</v>
      </c>
      <c r="AP73" s="33">
        <f>AQ74-AO74</f>
        <v>0</v>
      </c>
      <c r="AQ73" s="38" t="s">
        <v>52</v>
      </c>
      <c r="AR73" s="50" t="s">
        <v>82</v>
      </c>
      <c r="AS73" s="33">
        <f>AT74-AR74</f>
        <v>0</v>
      </c>
      <c r="AT73" s="38" t="s">
        <v>52</v>
      </c>
      <c r="AU73" s="51"/>
      <c r="AV73" s="50" t="s">
        <v>82</v>
      </c>
      <c r="AW73" s="33">
        <f>AX74-AV74</f>
        <v>0</v>
      </c>
      <c r="AX73" s="38" t="s">
        <v>52</v>
      </c>
    </row>
    <row r="74" spans="1:50" ht="15">
      <c r="A74" s="31"/>
      <c r="B74" s="49"/>
      <c r="C74" s="34" t="s">
        <v>32</v>
      </c>
      <c r="D74" s="67"/>
      <c r="E74" s="49"/>
      <c r="F74" s="34" t="s">
        <v>32</v>
      </c>
      <c r="G74" s="67"/>
      <c r="H74" s="49"/>
      <c r="I74" s="34" t="s">
        <v>32</v>
      </c>
      <c r="J74" s="67"/>
      <c r="K74" s="49"/>
      <c r="L74" s="34" t="s">
        <v>32</v>
      </c>
      <c r="M74" s="67"/>
      <c r="N74" s="49"/>
      <c r="O74" s="34" t="s">
        <v>32</v>
      </c>
      <c r="P74" s="67"/>
      <c r="Q74" s="49"/>
      <c r="R74" s="34" t="s">
        <v>32</v>
      </c>
      <c r="S74" s="67"/>
      <c r="T74" s="49"/>
      <c r="U74" s="34" t="s">
        <v>32</v>
      </c>
      <c r="V74" s="67"/>
      <c r="W74" s="49"/>
      <c r="X74" s="34" t="s">
        <v>32</v>
      </c>
      <c r="Y74" s="67"/>
      <c r="Z74" s="49"/>
      <c r="AA74" s="34" t="s">
        <v>32</v>
      </c>
      <c r="AB74" s="67"/>
      <c r="AC74" s="49"/>
      <c r="AD74" s="34" t="s">
        <v>32</v>
      </c>
      <c r="AE74" s="67"/>
      <c r="AF74" s="49"/>
      <c r="AG74" s="34" t="s">
        <v>32</v>
      </c>
      <c r="AH74" s="67"/>
      <c r="AI74" s="49"/>
      <c r="AJ74" s="34" t="s">
        <v>32</v>
      </c>
      <c r="AK74" s="67"/>
      <c r="AL74" s="49"/>
      <c r="AM74" s="34" t="s">
        <v>32</v>
      </c>
      <c r="AN74" s="67"/>
      <c r="AO74" s="49"/>
      <c r="AP74" s="34" t="s">
        <v>32</v>
      </c>
      <c r="AQ74" s="67"/>
      <c r="AR74" s="49"/>
      <c r="AS74" s="34" t="s">
        <v>32</v>
      </c>
      <c r="AT74" s="67"/>
      <c r="AU74" s="51"/>
      <c r="AV74" s="49"/>
      <c r="AW74" s="34" t="s">
        <v>32</v>
      </c>
      <c r="AX74" s="67"/>
    </row>
    <row r="75" spans="1:50" ht="15">
      <c r="A75" s="32">
        <v>29</v>
      </c>
      <c r="B75" s="50" t="s">
        <v>82</v>
      </c>
      <c r="C75" s="33">
        <f>D76-B76</f>
        <v>0</v>
      </c>
      <c r="D75" s="38" t="s">
        <v>52</v>
      </c>
      <c r="E75" s="50" t="s">
        <v>82</v>
      </c>
      <c r="F75" s="33">
        <f>G76-E76</f>
        <v>0</v>
      </c>
      <c r="G75" s="38" t="s">
        <v>52</v>
      </c>
      <c r="H75" s="50" t="s">
        <v>82</v>
      </c>
      <c r="I75" s="33">
        <f>J76-H76</f>
        <v>0</v>
      </c>
      <c r="J75" s="38" t="s">
        <v>52</v>
      </c>
      <c r="K75" s="50" t="s">
        <v>82</v>
      </c>
      <c r="L75" s="33">
        <f>M76-K76</f>
        <v>0</v>
      </c>
      <c r="M75" s="38" t="s">
        <v>52</v>
      </c>
      <c r="N75" s="50" t="s">
        <v>82</v>
      </c>
      <c r="O75" s="33">
        <f>P76-N76</f>
        <v>0</v>
      </c>
      <c r="P75" s="38" t="s">
        <v>52</v>
      </c>
      <c r="Q75" s="50" t="s">
        <v>82</v>
      </c>
      <c r="R75" s="33">
        <f>S76-Q76</f>
        <v>0</v>
      </c>
      <c r="S75" s="38" t="s">
        <v>52</v>
      </c>
      <c r="T75" s="50" t="s">
        <v>82</v>
      </c>
      <c r="U75" s="33">
        <f>V76-T76</f>
        <v>0</v>
      </c>
      <c r="V75" s="38" t="s">
        <v>52</v>
      </c>
      <c r="W75" s="50" t="s">
        <v>82</v>
      </c>
      <c r="X75" s="33">
        <f>Y76-W76</f>
        <v>0</v>
      </c>
      <c r="Y75" s="38" t="s">
        <v>52</v>
      </c>
      <c r="Z75" s="50" t="s">
        <v>82</v>
      </c>
      <c r="AA75" s="33">
        <f>AB76-Z76</f>
        <v>0</v>
      </c>
      <c r="AB75" s="38" t="s">
        <v>52</v>
      </c>
      <c r="AC75" s="50" t="s">
        <v>82</v>
      </c>
      <c r="AD75" s="33">
        <f>AE76-AC76</f>
        <v>0</v>
      </c>
      <c r="AE75" s="38" t="s">
        <v>52</v>
      </c>
      <c r="AF75" s="50" t="s">
        <v>82</v>
      </c>
      <c r="AG75" s="33">
        <f>AH76-AF76</f>
        <v>0</v>
      </c>
      <c r="AH75" s="38" t="s">
        <v>52</v>
      </c>
      <c r="AI75" s="50" t="s">
        <v>82</v>
      </c>
      <c r="AJ75" s="33">
        <f>AK76-AI76</f>
        <v>0</v>
      </c>
      <c r="AK75" s="38" t="s">
        <v>52</v>
      </c>
      <c r="AL75" s="50" t="s">
        <v>82</v>
      </c>
      <c r="AM75" s="33">
        <f>AN76-AL76</f>
        <v>0</v>
      </c>
      <c r="AN75" s="38" t="s">
        <v>52</v>
      </c>
      <c r="AO75" s="50" t="s">
        <v>82</v>
      </c>
      <c r="AP75" s="33">
        <f>AQ76-AO76</f>
        <v>0</v>
      </c>
      <c r="AQ75" s="38" t="s">
        <v>52</v>
      </c>
      <c r="AR75" s="50" t="s">
        <v>82</v>
      </c>
      <c r="AS75" s="33">
        <f>AT76-AR76</f>
        <v>0</v>
      </c>
      <c r="AT75" s="38" t="s">
        <v>52</v>
      </c>
      <c r="AU75" s="51"/>
      <c r="AV75" s="50" t="s">
        <v>82</v>
      </c>
      <c r="AW75" s="33">
        <f>AX76-AV76</f>
        <v>0</v>
      </c>
      <c r="AX75" s="38" t="s">
        <v>52</v>
      </c>
    </row>
    <row r="76" spans="1:50" ht="15">
      <c r="A76" s="31"/>
      <c r="B76" s="49"/>
      <c r="C76" s="34" t="s">
        <v>32</v>
      </c>
      <c r="D76" s="67"/>
      <c r="E76" s="49"/>
      <c r="F76" s="34" t="s">
        <v>32</v>
      </c>
      <c r="G76" s="67"/>
      <c r="H76" s="49"/>
      <c r="I76" s="34" t="s">
        <v>32</v>
      </c>
      <c r="J76" s="67"/>
      <c r="K76" s="49"/>
      <c r="L76" s="34" t="s">
        <v>32</v>
      </c>
      <c r="M76" s="67"/>
      <c r="N76" s="49"/>
      <c r="O76" s="34" t="s">
        <v>32</v>
      </c>
      <c r="P76" s="67"/>
      <c r="Q76" s="49"/>
      <c r="R76" s="34" t="s">
        <v>32</v>
      </c>
      <c r="S76" s="67"/>
      <c r="T76" s="49"/>
      <c r="U76" s="34" t="s">
        <v>32</v>
      </c>
      <c r="V76" s="67"/>
      <c r="W76" s="49"/>
      <c r="X76" s="34" t="s">
        <v>32</v>
      </c>
      <c r="Y76" s="67"/>
      <c r="Z76" s="49"/>
      <c r="AA76" s="34" t="s">
        <v>32</v>
      </c>
      <c r="AB76" s="67"/>
      <c r="AC76" s="49"/>
      <c r="AD76" s="34" t="s">
        <v>32</v>
      </c>
      <c r="AE76" s="67"/>
      <c r="AF76" s="49"/>
      <c r="AG76" s="34" t="s">
        <v>32</v>
      </c>
      <c r="AH76" s="67"/>
      <c r="AI76" s="49"/>
      <c r="AJ76" s="34" t="s">
        <v>32</v>
      </c>
      <c r="AK76" s="67"/>
      <c r="AL76" s="49"/>
      <c r="AM76" s="34" t="s">
        <v>32</v>
      </c>
      <c r="AN76" s="67"/>
      <c r="AO76" s="49"/>
      <c r="AP76" s="34" t="s">
        <v>32</v>
      </c>
      <c r="AQ76" s="67"/>
      <c r="AR76" s="49"/>
      <c r="AS76" s="34" t="s">
        <v>32</v>
      </c>
      <c r="AT76" s="67"/>
      <c r="AU76" s="51"/>
      <c r="AV76" s="49"/>
      <c r="AW76" s="34" t="s">
        <v>32</v>
      </c>
      <c r="AX76" s="67"/>
    </row>
    <row r="77" spans="1:50" ht="15">
      <c r="A77" s="32">
        <v>30</v>
      </c>
      <c r="B77" s="50" t="s">
        <v>82</v>
      </c>
      <c r="C77" s="33">
        <f>D78-B78</f>
        <v>0</v>
      </c>
      <c r="D77" s="38" t="s">
        <v>52</v>
      </c>
      <c r="E77" s="50" t="s">
        <v>82</v>
      </c>
      <c r="F77" s="33">
        <f>G78-E78</f>
        <v>0</v>
      </c>
      <c r="G77" s="38" t="s">
        <v>52</v>
      </c>
      <c r="H77" s="50" t="s">
        <v>82</v>
      </c>
      <c r="I77" s="33">
        <f>J78-H78</f>
        <v>0</v>
      </c>
      <c r="J77" s="38" t="s">
        <v>52</v>
      </c>
      <c r="K77" s="50" t="s">
        <v>82</v>
      </c>
      <c r="L77" s="33">
        <f>M78-K78</f>
        <v>0</v>
      </c>
      <c r="M77" s="38" t="s">
        <v>52</v>
      </c>
      <c r="N77" s="50" t="s">
        <v>82</v>
      </c>
      <c r="O77" s="33">
        <f>P78-N78</f>
        <v>0</v>
      </c>
      <c r="P77" s="38" t="s">
        <v>52</v>
      </c>
      <c r="Q77" s="50" t="s">
        <v>82</v>
      </c>
      <c r="R77" s="33">
        <f>S78-Q78</f>
        <v>0</v>
      </c>
      <c r="S77" s="38" t="s">
        <v>52</v>
      </c>
      <c r="T77" s="50" t="s">
        <v>82</v>
      </c>
      <c r="U77" s="33">
        <f>V78-T78</f>
        <v>0</v>
      </c>
      <c r="V77" s="38" t="s">
        <v>52</v>
      </c>
      <c r="W77" s="50" t="s">
        <v>82</v>
      </c>
      <c r="X77" s="33">
        <f>Y78-W78</f>
        <v>0</v>
      </c>
      <c r="Y77" s="38" t="s">
        <v>52</v>
      </c>
      <c r="Z77" s="50" t="s">
        <v>82</v>
      </c>
      <c r="AA77" s="33">
        <f>AB78-Z78</f>
        <v>0</v>
      </c>
      <c r="AB77" s="38" t="s">
        <v>52</v>
      </c>
      <c r="AC77" s="50" t="s">
        <v>82</v>
      </c>
      <c r="AD77" s="33">
        <f>AE78-AC78</f>
        <v>0</v>
      </c>
      <c r="AE77" s="38" t="s">
        <v>52</v>
      </c>
      <c r="AF77" s="50" t="s">
        <v>82</v>
      </c>
      <c r="AG77" s="33">
        <f>AH78-AF78</f>
        <v>0</v>
      </c>
      <c r="AH77" s="38" t="s">
        <v>52</v>
      </c>
      <c r="AI77" s="50" t="s">
        <v>82</v>
      </c>
      <c r="AJ77" s="33">
        <f>AK78-AI78</f>
        <v>0</v>
      </c>
      <c r="AK77" s="38" t="s">
        <v>52</v>
      </c>
      <c r="AL77" s="50" t="s">
        <v>82</v>
      </c>
      <c r="AM77" s="33">
        <f>AN78-AL78</f>
        <v>0</v>
      </c>
      <c r="AN77" s="38" t="s">
        <v>52</v>
      </c>
      <c r="AO77" s="50" t="s">
        <v>82</v>
      </c>
      <c r="AP77" s="33">
        <f>AQ78-AO78</f>
        <v>0</v>
      </c>
      <c r="AQ77" s="38" t="s">
        <v>52</v>
      </c>
      <c r="AR77" s="50" t="s">
        <v>82</v>
      </c>
      <c r="AS77" s="33">
        <f>AT78-AR78</f>
        <v>0</v>
      </c>
      <c r="AT77" s="38" t="s">
        <v>52</v>
      </c>
      <c r="AU77" s="51"/>
      <c r="AV77" s="50" t="s">
        <v>82</v>
      </c>
      <c r="AW77" s="33">
        <f>AX78-AV78</f>
        <v>0</v>
      </c>
      <c r="AX77" s="38" t="s">
        <v>52</v>
      </c>
    </row>
    <row r="78" spans="1:50" ht="16.5" customHeight="1">
      <c r="A78" s="40"/>
      <c r="B78" s="49"/>
      <c r="C78" s="34" t="s">
        <v>32</v>
      </c>
      <c r="D78" s="67"/>
      <c r="E78" s="49"/>
      <c r="F78" s="34" t="s">
        <v>32</v>
      </c>
      <c r="G78" s="67"/>
      <c r="H78" s="49"/>
      <c r="I78" s="34" t="s">
        <v>32</v>
      </c>
      <c r="J78" s="67"/>
      <c r="K78" s="49"/>
      <c r="L78" s="34" t="s">
        <v>32</v>
      </c>
      <c r="M78" s="67"/>
      <c r="N78" s="49"/>
      <c r="O78" s="34" t="s">
        <v>32</v>
      </c>
      <c r="P78" s="67"/>
      <c r="Q78" s="49"/>
      <c r="R78" s="34" t="s">
        <v>32</v>
      </c>
      <c r="S78" s="67"/>
      <c r="T78" s="49"/>
      <c r="U78" s="34" t="s">
        <v>32</v>
      </c>
      <c r="V78" s="67"/>
      <c r="W78" s="49"/>
      <c r="X78" s="34" t="s">
        <v>32</v>
      </c>
      <c r="Y78" s="67"/>
      <c r="Z78" s="49"/>
      <c r="AA78" s="34" t="s">
        <v>32</v>
      </c>
      <c r="AB78" s="67"/>
      <c r="AC78" s="49"/>
      <c r="AD78" s="34" t="s">
        <v>32</v>
      </c>
      <c r="AE78" s="67"/>
      <c r="AF78" s="49"/>
      <c r="AG78" s="34" t="s">
        <v>32</v>
      </c>
      <c r="AH78" s="67"/>
      <c r="AI78" s="49"/>
      <c r="AJ78" s="34" t="s">
        <v>32</v>
      </c>
      <c r="AK78" s="67"/>
      <c r="AL78" s="49"/>
      <c r="AM78" s="34" t="s">
        <v>32</v>
      </c>
      <c r="AN78" s="67"/>
      <c r="AO78" s="49"/>
      <c r="AP78" s="34" t="s">
        <v>32</v>
      </c>
      <c r="AQ78" s="67"/>
      <c r="AR78" s="49"/>
      <c r="AS78" s="34" t="s">
        <v>32</v>
      </c>
      <c r="AT78" s="67"/>
      <c r="AU78" s="51"/>
      <c r="AV78" s="49"/>
      <c r="AW78" s="34" t="s">
        <v>32</v>
      </c>
      <c r="AX78" s="67"/>
    </row>
    <row r="79" spans="1:50" ht="12" customHeight="1" hidden="1">
      <c r="A79" s="32">
        <v>31</v>
      </c>
      <c r="B79" s="50"/>
      <c r="C79" s="33">
        <f>D80-B80</f>
        <v>0</v>
      </c>
      <c r="D79" s="36" t="s">
        <v>52</v>
      </c>
      <c r="E79" s="50"/>
      <c r="F79" s="33">
        <f>G80-E80</f>
        <v>0</v>
      </c>
      <c r="G79" s="36" t="s">
        <v>52</v>
      </c>
      <c r="H79" s="50"/>
      <c r="I79" s="33">
        <f>J80-H80</f>
        <v>0</v>
      </c>
      <c r="J79" s="36" t="s">
        <v>52</v>
      </c>
      <c r="K79" s="50"/>
      <c r="L79" s="33">
        <f>M80-K80</f>
        <v>0</v>
      </c>
      <c r="M79" s="36" t="s">
        <v>52</v>
      </c>
      <c r="N79" s="50"/>
      <c r="O79" s="33">
        <f>P80-N80</f>
        <v>0</v>
      </c>
      <c r="P79" s="36" t="s">
        <v>52</v>
      </c>
      <c r="Q79" s="50"/>
      <c r="R79" s="33">
        <f>S80-Q80</f>
        <v>0</v>
      </c>
      <c r="S79" s="36" t="s">
        <v>52</v>
      </c>
      <c r="T79" s="50"/>
      <c r="U79" s="33">
        <f>V80-T80</f>
        <v>0</v>
      </c>
      <c r="V79" s="36" t="s">
        <v>52</v>
      </c>
      <c r="W79" s="50"/>
      <c r="X79" s="33">
        <f>Y80-W80</f>
        <v>0</v>
      </c>
      <c r="Y79" s="36" t="s">
        <v>52</v>
      </c>
      <c r="Z79" s="50"/>
      <c r="AA79" s="33">
        <f>AB80-Z80</f>
        <v>0</v>
      </c>
      <c r="AB79" s="36" t="s">
        <v>52</v>
      </c>
      <c r="AC79" s="50"/>
      <c r="AD79" s="33">
        <f>AE80-AC80</f>
        <v>0</v>
      </c>
      <c r="AE79" s="36" t="s">
        <v>52</v>
      </c>
      <c r="AF79" s="50"/>
      <c r="AG79" s="33">
        <f>AH80-AF80</f>
        <v>0</v>
      </c>
      <c r="AH79" s="36" t="s">
        <v>52</v>
      </c>
      <c r="AI79" s="50"/>
      <c r="AJ79" s="33">
        <f>AK80-AI80</f>
        <v>0</v>
      </c>
      <c r="AK79" s="36" t="s">
        <v>52</v>
      </c>
      <c r="AL79" s="50"/>
      <c r="AM79" s="33">
        <f>AN80-AL80</f>
        <v>0</v>
      </c>
      <c r="AN79" s="36" t="s">
        <v>52</v>
      </c>
      <c r="AO79" s="50"/>
      <c r="AP79" s="33">
        <f>AQ80-AO80</f>
        <v>0</v>
      </c>
      <c r="AQ79" s="36" t="s">
        <v>52</v>
      </c>
      <c r="AR79" s="50"/>
      <c r="AS79" s="33">
        <f>AT80-AR80</f>
        <v>0</v>
      </c>
      <c r="AT79" s="36" t="s">
        <v>52</v>
      </c>
      <c r="AV79" s="50"/>
      <c r="AW79" s="33">
        <f>AX80-AV80</f>
        <v>0</v>
      </c>
      <c r="AX79" s="36" t="s">
        <v>52</v>
      </c>
    </row>
    <row r="80" spans="1:50" ht="15" hidden="1">
      <c r="A80" s="31"/>
      <c r="B80" s="49"/>
      <c r="C80" s="34" t="s">
        <v>32</v>
      </c>
      <c r="D80" s="48"/>
      <c r="E80" s="49"/>
      <c r="F80" s="34" t="s">
        <v>32</v>
      </c>
      <c r="G80" s="48"/>
      <c r="H80" s="49"/>
      <c r="I80" s="34" t="s">
        <v>32</v>
      </c>
      <c r="J80" s="48"/>
      <c r="K80" s="49"/>
      <c r="L80" s="34" t="s">
        <v>32</v>
      </c>
      <c r="M80" s="48"/>
      <c r="N80" s="49"/>
      <c r="O80" s="34" t="s">
        <v>32</v>
      </c>
      <c r="P80" s="48"/>
      <c r="Q80" s="49"/>
      <c r="R80" s="34" t="s">
        <v>32</v>
      </c>
      <c r="S80" s="48"/>
      <c r="T80" s="49"/>
      <c r="U80" s="34" t="s">
        <v>32</v>
      </c>
      <c r="V80" s="48"/>
      <c r="W80" s="49"/>
      <c r="X80" s="34" t="s">
        <v>32</v>
      </c>
      <c r="Y80" s="48"/>
      <c r="Z80" s="49"/>
      <c r="AA80" s="34" t="s">
        <v>32</v>
      </c>
      <c r="AB80" s="48"/>
      <c r="AC80" s="49"/>
      <c r="AD80" s="34" t="s">
        <v>32</v>
      </c>
      <c r="AE80" s="48"/>
      <c r="AF80" s="49"/>
      <c r="AG80" s="34" t="s">
        <v>32</v>
      </c>
      <c r="AH80" s="48"/>
      <c r="AI80" s="49"/>
      <c r="AJ80" s="34" t="s">
        <v>32</v>
      </c>
      <c r="AK80" s="48"/>
      <c r="AL80" s="49"/>
      <c r="AM80" s="34" t="s">
        <v>32</v>
      </c>
      <c r="AN80" s="48"/>
      <c r="AO80" s="49"/>
      <c r="AP80" s="34" t="s">
        <v>32</v>
      </c>
      <c r="AQ80" s="48"/>
      <c r="AR80" s="49"/>
      <c r="AS80" s="34" t="s">
        <v>32</v>
      </c>
      <c r="AT80" s="48"/>
      <c r="AV80" s="49"/>
      <c r="AW80" s="34" t="s">
        <v>32</v>
      </c>
      <c r="AX80" s="48"/>
    </row>
    <row r="81" spans="1:50" ht="43.5" customHeight="1">
      <c r="A81" s="16" t="s">
        <v>10</v>
      </c>
      <c r="B81" s="189">
        <f>C79+C77+C75+C73+C71+C69+C67+C65+C63+C61+C59+C57+C55+C53+C51+C49+C47+C45+C43+C41+C39+C37+C35+C33+C31+C29+C27+C25+C23+C21+C19</f>
        <v>0</v>
      </c>
      <c r="C81" s="190"/>
      <c r="D81" s="191"/>
      <c r="E81" s="189">
        <f>F79+F77+F75+F73+F71+F69+F67+F65+F63+F61+F59+F57+F55+F53+F51+F49+F47+F45+F43+F41+F39+F37+F35+F33+F31+F29+F27+F25+F23+F21+F19</f>
        <v>0</v>
      </c>
      <c r="F81" s="190"/>
      <c r="G81" s="191"/>
      <c r="H81" s="189">
        <f>I79+I77+I75+I73+I71+I69+I67+I65+I63+I61+I59+I57+I55+I53+I51+I49+I47+I45+I43+I41+I39+I37+I35+I33+I31+I29+I27+I25+I23+I21+I19</f>
        <v>0</v>
      </c>
      <c r="I81" s="190"/>
      <c r="J81" s="191"/>
      <c r="K81" s="189">
        <f>L79+L77+L75+L73+L71+L69+L67+L65+L63+L61+L59+L57+L55+L53+L51+L49+L47+L45+L43+L41+L39+L37+L35+L33+L31+L29+L27+L25+L23+L21+L19</f>
        <v>0</v>
      </c>
      <c r="L81" s="190"/>
      <c r="M81" s="191"/>
      <c r="N81" s="189">
        <f>O79+O77+O75+O73+O71+O69+O67+O65+O63+O61+O59+O57+O55+O53+O51+O49+O47+O45+O43+O41+O39+O37+O35+O33+O31+O29+O27+O25+O23+O21+O19</f>
        <v>0</v>
      </c>
      <c r="O81" s="190"/>
      <c r="P81" s="191"/>
      <c r="Q81" s="189">
        <f>R79+R77+R75+R73+R71+R69+R67+R65+R63+R61+R59+R57+R55+R53+R51+R49+R47+R45+R43+R41+R39+R37+R35+R33+R31+R29+R27+R25+R23+R21+R19</f>
        <v>0</v>
      </c>
      <c r="R81" s="190"/>
      <c r="S81" s="191"/>
      <c r="T81" s="189">
        <f>U79+U77+U75+U73+U71+U69+U67+U65+U63+U61+U59+U57+U55+U53+U51+U49+U47+U45+U43+U41+U39+U37+U35+U33+U31+U29+U27+U25+U23+U21+U19</f>
        <v>0</v>
      </c>
      <c r="U81" s="190"/>
      <c r="V81" s="191"/>
      <c r="W81" s="189">
        <f>X79+X77+X75+X73+X71+X69+X67+X65+X63+X61+X59+X57+X55+X53+X51+X49+X47+X45+X43+X41+X39+X37+X35+X33+X31+X29+X27+X25+X23+X21+X19</f>
        <v>0</v>
      </c>
      <c r="X81" s="190"/>
      <c r="Y81" s="191"/>
      <c r="Z81" s="189">
        <f>AA79+AA77+AA75+AA73+AA71+AA69+AA67+AA65+AA63+AA61+AA59+AA57+AA55+AA53+AA51+AA49+AA47+AA45+AA43+AA41+AA39+AA37+AA35+AA33+AA31+AA29+AA27+AA25+AA23+AA21+AA19</f>
        <v>0</v>
      </c>
      <c r="AA81" s="190"/>
      <c r="AB81" s="191"/>
      <c r="AC81" s="189">
        <f>AD79+AD77+AD75+AD73+AD71+AD69+AD67+AD65+AD63+AD61+AD59+AD57+AD55+AD53+AD51+AD49+AD47+AD45+AD43+AD41+AD39+AD37+AD35+AD33+AD31+AD29+AD27+AD25+AD23+AD21+AD19</f>
        <v>0</v>
      </c>
      <c r="AD81" s="190"/>
      <c r="AE81" s="191"/>
      <c r="AF81" s="189">
        <f>AG79+AG77+AG75+AG73+AG71+AG69+AG67+AG65+AG63+AG61+AG59+AG57+AG55+AG53+AG51+AG49+AG47+AG45+AG43+AG41+AG39+AG37+AG35+AG33+AG31+AG29+AG27+AG25+AG23+AG21+AG19</f>
        <v>0</v>
      </c>
      <c r="AG81" s="190"/>
      <c r="AH81" s="191"/>
      <c r="AI81" s="189">
        <f>AJ79+AJ77+AJ75+AJ73+AJ71+AJ69+AJ67+AJ65+AJ63+AJ61+AJ59+AJ57+AJ55+AJ53+AJ51+AJ49+AJ47+AJ45+AJ43+AJ41+AJ39+AJ37+AJ35+AJ33+AJ31+AJ29+AJ27+AJ25+AJ23+AJ21+AJ19</f>
        <v>0</v>
      </c>
      <c r="AJ81" s="190"/>
      <c r="AK81" s="191"/>
      <c r="AL81" s="189">
        <f>AM79+AM77+AM75+AM73+AM71+AM69+AM67+AM65+AM63+AM61+AM59+AM57+AM55+AM53+AM51+AM49+AM47+AM45+AM43+AM41+AM39+AM37+AM35+AM33+AM31+AM29+AM27+AM25+AM23+AM21+AM19</f>
        <v>0</v>
      </c>
      <c r="AM81" s="190"/>
      <c r="AN81" s="191"/>
      <c r="AO81" s="189">
        <f>AP79+AP77+AP75+AP73+AP71+AP69+AP67+AP65+AP63+AP61+AP59+AP57+AP55+AP53+AP51+AP49+AP47+AP45+AP43+AP41+AP39+AP37+AP35+AP33+AP31+AP29+AP27+AP25+AP23+AP21+AP19</f>
        <v>0</v>
      </c>
      <c r="AP81" s="190"/>
      <c r="AQ81" s="191"/>
      <c r="AR81" s="189">
        <f>AS79+AS77+AS75+AS73+AS71+AS69+AS67+AS65+AS63+AS61+AS59+AS57+AS55+AS53+AS51+AS49+AS47+AS45+AS43+AS41+AS39+AS37+AS35+AS33+AS31+AS29+AS27+AS25+AS23+AS21+AS19</f>
        <v>0</v>
      </c>
      <c r="AS81" s="190"/>
      <c r="AT81" s="191"/>
      <c r="AU81" s="58"/>
      <c r="AV81" s="189">
        <f>AW79+AW77+AW75+AW73+AW71+AW69+AW67+AW65+AW63+AW61+AW59+AW57+AW55+AW53+AW51+AW49+AW47+AW45+AW43+AW41+AW39+AW37+AW35+AW33+AW31+AW29+AW27+AW25+AW23+AW21+AW19</f>
        <v>0</v>
      </c>
      <c r="AW81" s="190"/>
      <c r="AX81" s="191"/>
    </row>
    <row r="82" spans="1:50" ht="58.5" customHeight="1">
      <c r="A82" s="16" t="s">
        <v>20</v>
      </c>
      <c r="B82" s="183"/>
      <c r="C82" s="184"/>
      <c r="D82" s="185"/>
      <c r="E82" s="183"/>
      <c r="F82" s="184"/>
      <c r="G82" s="185"/>
      <c r="H82" s="183"/>
      <c r="I82" s="184"/>
      <c r="J82" s="185"/>
      <c r="K82" s="183"/>
      <c r="L82" s="184"/>
      <c r="M82" s="185"/>
      <c r="N82" s="183"/>
      <c r="O82" s="184"/>
      <c r="P82" s="185"/>
      <c r="Q82" s="183"/>
      <c r="R82" s="184"/>
      <c r="S82" s="185"/>
      <c r="T82" s="183"/>
      <c r="U82" s="184"/>
      <c r="V82" s="185"/>
      <c r="W82" s="183"/>
      <c r="X82" s="184"/>
      <c r="Y82" s="185"/>
      <c r="Z82" s="183"/>
      <c r="AA82" s="184"/>
      <c r="AB82" s="185"/>
      <c r="AC82" s="183"/>
      <c r="AD82" s="184"/>
      <c r="AE82" s="185"/>
      <c r="AF82" s="183"/>
      <c r="AG82" s="184"/>
      <c r="AH82" s="185"/>
      <c r="AI82" s="183"/>
      <c r="AJ82" s="184"/>
      <c r="AK82" s="185"/>
      <c r="AL82" s="183"/>
      <c r="AM82" s="184"/>
      <c r="AN82" s="185"/>
      <c r="AO82" s="183"/>
      <c r="AP82" s="184"/>
      <c r="AQ82" s="185"/>
      <c r="AR82" s="186"/>
      <c r="AS82" s="187"/>
      <c r="AT82" s="188"/>
      <c r="AU82" s="59"/>
      <c r="AV82" s="186"/>
      <c r="AW82" s="187"/>
      <c r="AX82" s="188"/>
    </row>
    <row r="83" spans="1:50" ht="74.25" customHeight="1">
      <c r="A83" s="16" t="s">
        <v>11</v>
      </c>
      <c r="B83" s="180">
        <f>B81-B82</f>
        <v>0</v>
      </c>
      <c r="C83" s="181"/>
      <c r="D83" s="182"/>
      <c r="E83" s="180">
        <f>E81-E82</f>
        <v>0</v>
      </c>
      <c r="F83" s="181"/>
      <c r="G83" s="182"/>
      <c r="H83" s="180">
        <f>H81-H82</f>
        <v>0</v>
      </c>
      <c r="I83" s="181"/>
      <c r="J83" s="182"/>
      <c r="K83" s="180">
        <f>K81-K82</f>
        <v>0</v>
      </c>
      <c r="L83" s="181"/>
      <c r="M83" s="182"/>
      <c r="N83" s="180">
        <f>N81-N82</f>
        <v>0</v>
      </c>
      <c r="O83" s="181"/>
      <c r="P83" s="182"/>
      <c r="Q83" s="180">
        <f>Q81-Q82</f>
        <v>0</v>
      </c>
      <c r="R83" s="181"/>
      <c r="S83" s="182"/>
      <c r="T83" s="180">
        <f>T81-T82</f>
        <v>0</v>
      </c>
      <c r="U83" s="181"/>
      <c r="V83" s="182"/>
      <c r="W83" s="180">
        <f>W81-W82</f>
        <v>0</v>
      </c>
      <c r="X83" s="181"/>
      <c r="Y83" s="182"/>
      <c r="Z83" s="180">
        <f>Z81-Z82</f>
        <v>0</v>
      </c>
      <c r="AA83" s="181"/>
      <c r="AB83" s="182"/>
      <c r="AC83" s="180">
        <f>AC81-AC82</f>
        <v>0</v>
      </c>
      <c r="AD83" s="181"/>
      <c r="AE83" s="182"/>
      <c r="AF83" s="180">
        <f>AF81-AF82</f>
        <v>0</v>
      </c>
      <c r="AG83" s="181"/>
      <c r="AH83" s="182"/>
      <c r="AI83" s="180">
        <f>AI81-AI82</f>
        <v>0</v>
      </c>
      <c r="AJ83" s="181"/>
      <c r="AK83" s="182"/>
      <c r="AL83" s="180">
        <f>AL81-AL82</f>
        <v>0</v>
      </c>
      <c r="AM83" s="181"/>
      <c r="AN83" s="182"/>
      <c r="AO83" s="180">
        <f>AO81-AO82</f>
        <v>0</v>
      </c>
      <c r="AP83" s="181"/>
      <c r="AQ83" s="182"/>
      <c r="AR83" s="180">
        <f>AR81-AR82</f>
        <v>0</v>
      </c>
      <c r="AS83" s="181"/>
      <c r="AT83" s="182"/>
      <c r="AV83" s="180">
        <f>AV81-AV82</f>
        <v>0</v>
      </c>
      <c r="AW83" s="181"/>
      <c r="AX83" s="182"/>
    </row>
    <row r="84" spans="1:50" ht="32.25" customHeight="1">
      <c r="A84" s="16" t="s">
        <v>12</v>
      </c>
      <c r="B84" s="177">
        <v>0</v>
      </c>
      <c r="C84" s="178"/>
      <c r="D84" s="179"/>
      <c r="E84" s="177">
        <v>0</v>
      </c>
      <c r="F84" s="178"/>
      <c r="G84" s="179"/>
      <c r="H84" s="177">
        <v>0</v>
      </c>
      <c r="I84" s="178"/>
      <c r="J84" s="179"/>
      <c r="K84" s="177">
        <v>0</v>
      </c>
      <c r="L84" s="178"/>
      <c r="M84" s="179"/>
      <c r="N84" s="177">
        <v>0</v>
      </c>
      <c r="O84" s="178"/>
      <c r="P84" s="179"/>
      <c r="Q84" s="177">
        <v>0</v>
      </c>
      <c r="R84" s="178"/>
      <c r="S84" s="179"/>
      <c r="T84" s="177">
        <v>0</v>
      </c>
      <c r="U84" s="178"/>
      <c r="V84" s="179"/>
      <c r="W84" s="177">
        <v>0</v>
      </c>
      <c r="X84" s="178"/>
      <c r="Y84" s="179"/>
      <c r="Z84" s="177">
        <v>0</v>
      </c>
      <c r="AA84" s="178"/>
      <c r="AB84" s="179"/>
      <c r="AC84" s="177">
        <v>0</v>
      </c>
      <c r="AD84" s="178"/>
      <c r="AE84" s="179"/>
      <c r="AF84" s="177">
        <v>0</v>
      </c>
      <c r="AG84" s="178"/>
      <c r="AH84" s="179"/>
      <c r="AI84" s="177">
        <v>0</v>
      </c>
      <c r="AJ84" s="178"/>
      <c r="AK84" s="179"/>
      <c r="AL84" s="177">
        <v>0</v>
      </c>
      <c r="AM84" s="178"/>
      <c r="AN84" s="179"/>
      <c r="AO84" s="177">
        <v>0</v>
      </c>
      <c r="AP84" s="178"/>
      <c r="AQ84" s="179"/>
      <c r="AR84" s="177">
        <v>0</v>
      </c>
      <c r="AS84" s="178"/>
      <c r="AT84" s="179"/>
      <c r="AU84" s="55"/>
      <c r="AV84" s="177">
        <v>0</v>
      </c>
      <c r="AW84" s="178"/>
      <c r="AX84" s="179"/>
    </row>
    <row r="85" spans="1:50" ht="47.25" customHeight="1">
      <c r="A85" s="16" t="s">
        <v>13</v>
      </c>
      <c r="B85" s="174">
        <f>C25+C27+C39+C41+C53+C55+C67+C69+C43</f>
        <v>0</v>
      </c>
      <c r="C85" s="175"/>
      <c r="D85" s="176"/>
      <c r="E85" s="174">
        <f>F25+F27+F39+F41+F53+F55+F67+F69+F43</f>
        <v>0</v>
      </c>
      <c r="F85" s="175"/>
      <c r="G85" s="176"/>
      <c r="H85" s="174">
        <f>I25+I27+I39+I41+I53+I55+I67+I69+I43</f>
        <v>0</v>
      </c>
      <c r="I85" s="175"/>
      <c r="J85" s="176"/>
      <c r="K85" s="174">
        <f>L25+L27+L39+L41+L53+L55+L67+L69+L43</f>
        <v>0</v>
      </c>
      <c r="L85" s="175"/>
      <c r="M85" s="176"/>
      <c r="N85" s="174">
        <f>O25+O27+O39+O41+O53+O55+O67+O69+O43</f>
        <v>0</v>
      </c>
      <c r="O85" s="175"/>
      <c r="P85" s="176"/>
      <c r="Q85" s="174">
        <f>R25+R27+R39+R41+R53+R55+R67+R69+R43</f>
        <v>0</v>
      </c>
      <c r="R85" s="175"/>
      <c r="S85" s="176"/>
      <c r="T85" s="174">
        <f>U25+U27+U39+U41+U53+U55+U67+U69+U43</f>
        <v>0</v>
      </c>
      <c r="U85" s="175"/>
      <c r="V85" s="176"/>
      <c r="W85" s="174">
        <f>X25+X27+X39+X41+X53+X55+X67+X69+X43</f>
        <v>0</v>
      </c>
      <c r="X85" s="175"/>
      <c r="Y85" s="176"/>
      <c r="Z85" s="174">
        <f>AA25+AA27+AA39+AA41+AA53+AA55+AA67+AA69+AA43</f>
        <v>0</v>
      </c>
      <c r="AA85" s="175"/>
      <c r="AB85" s="176"/>
      <c r="AC85" s="174">
        <f>AD25+AD27+AD39+AD41+AD53+AD55+AD67+AD69+AD43</f>
        <v>0</v>
      </c>
      <c r="AD85" s="175"/>
      <c r="AE85" s="176"/>
      <c r="AF85" s="174">
        <f>AG25+AG27+AG39+AG41+AG53+AG55+AG67+AG69+AG43</f>
        <v>0</v>
      </c>
      <c r="AG85" s="175"/>
      <c r="AH85" s="176"/>
      <c r="AI85" s="174">
        <f>AJ25+AJ27+AJ39+AJ41+AJ53+AJ55+AJ67+AJ69+AJ43</f>
        <v>0</v>
      </c>
      <c r="AJ85" s="175"/>
      <c r="AK85" s="176"/>
      <c r="AL85" s="174">
        <f>AM25+AM27+AM39+AM41+AM53+AM55+AM67+AM69+AM43</f>
        <v>0</v>
      </c>
      <c r="AM85" s="175"/>
      <c r="AN85" s="176"/>
      <c r="AO85" s="174">
        <f>AP25+AP27+AP39+AP41+AP53+AP55+AP67+AP69+AP43</f>
        <v>0</v>
      </c>
      <c r="AP85" s="175"/>
      <c r="AQ85" s="176"/>
      <c r="AR85" s="174">
        <f>AS25+AS27+AS39+AS41+AS53+AS55+AS67+AS69+AS43</f>
        <v>0</v>
      </c>
      <c r="AS85" s="175"/>
      <c r="AT85" s="176"/>
      <c r="AU85" s="55"/>
      <c r="AV85" s="174">
        <f>AW25+AW27+AW39+AW41+AW53+AW55+AW67+AW69+AW43</f>
        <v>0</v>
      </c>
      <c r="AW85" s="175"/>
      <c r="AX85" s="176"/>
    </row>
    <row r="86" spans="1:50" ht="66" customHeight="1">
      <c r="A86" s="16" t="s">
        <v>21</v>
      </c>
      <c r="B86" s="168"/>
      <c r="C86" s="169"/>
      <c r="D86" s="170"/>
      <c r="E86" s="168"/>
      <c r="F86" s="169"/>
      <c r="G86" s="170"/>
      <c r="H86" s="168"/>
      <c r="I86" s="169"/>
      <c r="J86" s="170"/>
      <c r="K86" s="168"/>
      <c r="L86" s="169"/>
      <c r="M86" s="170"/>
      <c r="N86" s="168"/>
      <c r="O86" s="169"/>
      <c r="P86" s="170"/>
      <c r="Q86" s="168"/>
      <c r="R86" s="169"/>
      <c r="S86" s="170"/>
      <c r="T86" s="168"/>
      <c r="U86" s="169"/>
      <c r="V86" s="170"/>
      <c r="W86" s="168"/>
      <c r="X86" s="169"/>
      <c r="Y86" s="170"/>
      <c r="Z86" s="168"/>
      <c r="AA86" s="169"/>
      <c r="AB86" s="170"/>
      <c r="AC86" s="168"/>
      <c r="AD86" s="169"/>
      <c r="AE86" s="170"/>
      <c r="AF86" s="168"/>
      <c r="AG86" s="169"/>
      <c r="AH86" s="170"/>
      <c r="AI86" s="171"/>
      <c r="AJ86" s="172"/>
      <c r="AK86" s="173"/>
      <c r="AL86" s="168"/>
      <c r="AM86" s="169"/>
      <c r="AN86" s="170"/>
      <c r="AO86" s="168"/>
      <c r="AP86" s="169"/>
      <c r="AQ86" s="170"/>
      <c r="AR86" s="168"/>
      <c r="AS86" s="169"/>
      <c r="AT86" s="170"/>
      <c r="AV86" s="168"/>
      <c r="AW86" s="169"/>
      <c r="AX86" s="170"/>
    </row>
    <row r="87" spans="1:50" ht="15" hidden="1">
      <c r="A87" s="1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39"/>
      <c r="AJ87" s="39"/>
      <c r="AK87" s="39"/>
      <c r="AL87" s="17"/>
      <c r="AM87" s="17"/>
      <c r="AN87" s="17"/>
      <c r="AO87" s="17"/>
      <c r="AP87" s="17"/>
      <c r="AQ87" s="17"/>
      <c r="AR87" s="17"/>
      <c r="AS87" s="17"/>
      <c r="AT87" s="17"/>
      <c r="AV87" s="17"/>
      <c r="AW87" s="17"/>
      <c r="AX87" s="17"/>
    </row>
    <row r="88" spans="1:50" ht="15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39"/>
      <c r="AJ88" s="39"/>
      <c r="AK88" s="39"/>
      <c r="AL88" s="17"/>
      <c r="AM88" s="17"/>
      <c r="AN88" s="17"/>
      <c r="AO88" s="17"/>
      <c r="AP88" s="17"/>
      <c r="AQ88" s="17"/>
      <c r="AR88" s="17"/>
      <c r="AS88" s="17"/>
      <c r="AT88" s="17"/>
      <c r="AV88" s="17"/>
      <c r="AW88" s="17"/>
      <c r="AX88" s="17"/>
    </row>
    <row r="89" spans="2:39" ht="15">
      <c r="B89" s="203" t="s">
        <v>14</v>
      </c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12"/>
      <c r="U89" s="12"/>
      <c r="V89" s="204"/>
      <c r="W89" s="204"/>
      <c r="X89" s="204"/>
      <c r="Y89" s="204"/>
      <c r="Z89" s="23"/>
      <c r="AA89" s="23"/>
      <c r="AB89" s="6"/>
      <c r="AC89" s="6"/>
      <c r="AD89" s="6"/>
      <c r="AE89" s="207"/>
      <c r="AF89" s="207"/>
      <c r="AG89" s="207"/>
      <c r="AH89" s="207"/>
      <c r="AI89" s="207"/>
      <c r="AJ89" s="207"/>
      <c r="AK89" s="207"/>
      <c r="AL89" s="23"/>
      <c r="AM89" s="23"/>
    </row>
    <row r="90" spans="2:39" ht="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193" t="s">
        <v>15</v>
      </c>
      <c r="W90" s="193"/>
      <c r="X90" s="193"/>
      <c r="Y90" s="193"/>
      <c r="Z90" s="37"/>
      <c r="AA90" s="37"/>
      <c r="AB90" s="6"/>
      <c r="AC90" s="6"/>
      <c r="AD90" s="6"/>
      <c r="AE90" s="193" t="s">
        <v>16</v>
      </c>
      <c r="AF90" s="193"/>
      <c r="AG90" s="193"/>
      <c r="AH90" s="193"/>
      <c r="AI90" s="193"/>
      <c r="AJ90" s="193"/>
      <c r="AK90" s="193"/>
      <c r="AL90" s="37"/>
      <c r="AM90" s="37"/>
    </row>
    <row r="91" spans="2:39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9" t="s">
        <v>17</v>
      </c>
      <c r="T91" s="9"/>
      <c r="U91" s="9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3" spans="5:39" ht="15">
      <c r="E93" s="205" t="s">
        <v>18</v>
      </c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11"/>
      <c r="U93" s="11"/>
      <c r="V93" s="206"/>
      <c r="W93" s="206"/>
      <c r="X93" s="206"/>
      <c r="Y93" s="206"/>
      <c r="Z93" s="17"/>
      <c r="AA93" s="17"/>
      <c r="AE93" s="192"/>
      <c r="AF93" s="192"/>
      <c r="AG93" s="192"/>
      <c r="AH93" s="192"/>
      <c r="AI93" s="192"/>
      <c r="AJ93" s="192"/>
      <c r="AK93" s="192"/>
      <c r="AL93" s="17"/>
      <c r="AM93" s="17"/>
    </row>
    <row r="94" spans="22:39" ht="15">
      <c r="V94" s="193" t="s">
        <v>15</v>
      </c>
      <c r="W94" s="193"/>
      <c r="X94" s="193"/>
      <c r="Y94" s="193"/>
      <c r="Z94" s="37"/>
      <c r="AA94" s="37"/>
      <c r="AE94" s="193" t="s">
        <v>16</v>
      </c>
      <c r="AF94" s="193"/>
      <c r="AG94" s="193"/>
      <c r="AH94" s="193"/>
      <c r="AI94" s="193"/>
      <c r="AJ94" s="193"/>
      <c r="AK94" s="193"/>
      <c r="AL94" s="37"/>
      <c r="AM94" s="37"/>
    </row>
    <row r="95" spans="5:14" ht="15">
      <c r="E95" s="51" t="s">
        <v>61</v>
      </c>
      <c r="F95" s="51"/>
      <c r="H95" s="192"/>
      <c r="I95" s="192"/>
      <c r="J95" s="192"/>
      <c r="K95" s="192"/>
      <c r="L95" s="17"/>
      <c r="M95" s="17"/>
      <c r="N95" t="s">
        <v>75</v>
      </c>
    </row>
    <row r="97" ht="15.75" customHeight="1" hidden="1"/>
    <row r="98" spans="2:46" ht="96.75" customHeight="1">
      <c r="B98" s="164" t="s">
        <v>19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</row>
    <row r="101" spans="11:13" ht="15">
      <c r="K101" s="10"/>
      <c r="L101" s="10"/>
      <c r="M101" s="10"/>
    </row>
  </sheetData>
  <sheetProtection password="CF7A" sheet="1" formatCells="0" formatColumns="0" formatRows="0"/>
  <mergeCells count="202">
    <mergeCell ref="AV84:AX84"/>
    <mergeCell ref="AV85:AX85"/>
    <mergeCell ref="AV86:AX86"/>
    <mergeCell ref="AV14:AX14"/>
    <mergeCell ref="AV17:AX17"/>
    <mergeCell ref="AV18:AX18"/>
    <mergeCell ref="AV81:AX81"/>
    <mergeCell ref="AV82:AX82"/>
    <mergeCell ref="AV83:AX83"/>
    <mergeCell ref="AV15:AX15"/>
    <mergeCell ref="B1:H1"/>
    <mergeCell ref="B2:H2"/>
    <mergeCell ref="B3:H3"/>
    <mergeCell ref="N8:AK8"/>
    <mergeCell ref="E9:AH9"/>
    <mergeCell ref="N3:V3"/>
    <mergeCell ref="N2:V2"/>
    <mergeCell ref="S6:V6"/>
    <mergeCell ref="N7:AK7"/>
    <mergeCell ref="B7:K7"/>
    <mergeCell ref="AR17:AT17"/>
    <mergeCell ref="AR18:AT18"/>
    <mergeCell ref="AI17:AK17"/>
    <mergeCell ref="AL17:AN17"/>
    <mergeCell ref="AL18:AN18"/>
    <mergeCell ref="W17:Y17"/>
    <mergeCell ref="W18:Y18"/>
    <mergeCell ref="T17:V17"/>
    <mergeCell ref="T18:V18"/>
    <mergeCell ref="H17:J17"/>
    <mergeCell ref="H18:J18"/>
    <mergeCell ref="K17:M17"/>
    <mergeCell ref="K18:M18"/>
    <mergeCell ref="E18:G18"/>
    <mergeCell ref="A13:A17"/>
    <mergeCell ref="N17:P17"/>
    <mergeCell ref="N18:P18"/>
    <mergeCell ref="Q17:S17"/>
    <mergeCell ref="Q18:S18"/>
    <mergeCell ref="E17:G17"/>
    <mergeCell ref="B13:AX13"/>
    <mergeCell ref="Z14:AB14"/>
    <mergeCell ref="AC14:AE14"/>
    <mergeCell ref="V89:Y89"/>
    <mergeCell ref="V90:Y90"/>
    <mergeCell ref="AE89:AK89"/>
    <mergeCell ref="AE90:AK90"/>
    <mergeCell ref="AF18:AH18"/>
    <mergeCell ref="K81:M81"/>
    <mergeCell ref="N81:P81"/>
    <mergeCell ref="AI18:AK18"/>
    <mergeCell ref="AC81:AE81"/>
    <mergeCell ref="AF81:AH81"/>
    <mergeCell ref="S10:Y10"/>
    <mergeCell ref="S11:Y11"/>
    <mergeCell ref="Z17:AB17"/>
    <mergeCell ref="B17:D17"/>
    <mergeCell ref="B18:D18"/>
    <mergeCell ref="E93:S93"/>
    <mergeCell ref="V93:Y93"/>
    <mergeCell ref="B81:D81"/>
    <mergeCell ref="E81:G81"/>
    <mergeCell ref="H81:J81"/>
    <mergeCell ref="V94:Y94"/>
    <mergeCell ref="AE94:AK94"/>
    <mergeCell ref="H95:K95"/>
    <mergeCell ref="AO17:AQ17"/>
    <mergeCell ref="AO18:AQ18"/>
    <mergeCell ref="Z18:AB18"/>
    <mergeCell ref="AC17:AE17"/>
    <mergeCell ref="AC18:AE18"/>
    <mergeCell ref="AF17:AH17"/>
    <mergeCell ref="B89:S89"/>
    <mergeCell ref="AI81:AK81"/>
    <mergeCell ref="AL81:AN81"/>
    <mergeCell ref="AO81:AQ81"/>
    <mergeCell ref="AE93:AK93"/>
    <mergeCell ref="B82:D82"/>
    <mergeCell ref="E82:G82"/>
    <mergeCell ref="H82:J82"/>
    <mergeCell ref="K82:M82"/>
    <mergeCell ref="N82:P82"/>
    <mergeCell ref="AC83:AE83"/>
    <mergeCell ref="AR81:AT81"/>
    <mergeCell ref="Q81:S81"/>
    <mergeCell ref="T81:V81"/>
    <mergeCell ref="W81:Y81"/>
    <mergeCell ref="Z81:AB81"/>
    <mergeCell ref="AR83:AT83"/>
    <mergeCell ref="Q83:S83"/>
    <mergeCell ref="T83:V83"/>
    <mergeCell ref="W83:Y83"/>
    <mergeCell ref="Z83:AB83"/>
    <mergeCell ref="AF83:AH83"/>
    <mergeCell ref="AI83:AK83"/>
    <mergeCell ref="AL83:AN83"/>
    <mergeCell ref="AO83:AQ83"/>
    <mergeCell ref="AR82:AT82"/>
    <mergeCell ref="AO82:AQ82"/>
    <mergeCell ref="AI82:AK82"/>
    <mergeCell ref="AL82:AN82"/>
    <mergeCell ref="Q82:S82"/>
    <mergeCell ref="T82:V82"/>
    <mergeCell ref="W82:Y82"/>
    <mergeCell ref="Z82:AB82"/>
    <mergeCell ref="AC82:AE82"/>
    <mergeCell ref="AF82:AH82"/>
    <mergeCell ref="B83:D83"/>
    <mergeCell ref="E83:G83"/>
    <mergeCell ref="H83:J83"/>
    <mergeCell ref="K83:M83"/>
    <mergeCell ref="N83:P83"/>
    <mergeCell ref="B84:D84"/>
    <mergeCell ref="E84:G84"/>
    <mergeCell ref="H84:J84"/>
    <mergeCell ref="K84:M84"/>
    <mergeCell ref="N84:P84"/>
    <mergeCell ref="N85:P85"/>
    <mergeCell ref="AF84:AH84"/>
    <mergeCell ref="AI84:AK84"/>
    <mergeCell ref="AL84:AN84"/>
    <mergeCell ref="AI85:AK85"/>
    <mergeCell ref="AL85:AN85"/>
    <mergeCell ref="AC84:AE84"/>
    <mergeCell ref="AO84:AQ84"/>
    <mergeCell ref="AR84:AT84"/>
    <mergeCell ref="Q84:S84"/>
    <mergeCell ref="T84:V84"/>
    <mergeCell ref="W84:Y84"/>
    <mergeCell ref="Z84:AB84"/>
    <mergeCell ref="AO85:AQ85"/>
    <mergeCell ref="AR85:AT85"/>
    <mergeCell ref="Q85:S85"/>
    <mergeCell ref="T85:V85"/>
    <mergeCell ref="W85:Y85"/>
    <mergeCell ref="Z85:AB85"/>
    <mergeCell ref="AC85:AE85"/>
    <mergeCell ref="B86:D86"/>
    <mergeCell ref="E86:G86"/>
    <mergeCell ref="H86:J86"/>
    <mergeCell ref="K86:M86"/>
    <mergeCell ref="N86:P86"/>
    <mergeCell ref="AF85:AH85"/>
    <mergeCell ref="B85:D85"/>
    <mergeCell ref="E85:G85"/>
    <mergeCell ref="H85:J85"/>
    <mergeCell ref="K85:M85"/>
    <mergeCell ref="AL86:AN86"/>
    <mergeCell ref="AO86:AQ86"/>
    <mergeCell ref="AR86:AT86"/>
    <mergeCell ref="Q86:S86"/>
    <mergeCell ref="T86:V86"/>
    <mergeCell ref="W86:Y86"/>
    <mergeCell ref="Z86:AB86"/>
    <mergeCell ref="AC86:AE86"/>
    <mergeCell ref="AL14:AN14"/>
    <mergeCell ref="AO14:AQ14"/>
    <mergeCell ref="AR14:AT14"/>
    <mergeCell ref="B98:AT98"/>
    <mergeCell ref="B14:D14"/>
    <mergeCell ref="E14:G14"/>
    <mergeCell ref="H14:J14"/>
    <mergeCell ref="K14:M14"/>
    <mergeCell ref="AF86:AH86"/>
    <mergeCell ref="AI86:AK86"/>
    <mergeCell ref="N14:P14"/>
    <mergeCell ref="Q14:S14"/>
    <mergeCell ref="T14:V14"/>
    <mergeCell ref="W14:Y14"/>
    <mergeCell ref="AF14:AH14"/>
    <mergeCell ref="AI14:AK14"/>
    <mergeCell ref="B15:D15"/>
    <mergeCell ref="B16:D16"/>
    <mergeCell ref="E15:G15"/>
    <mergeCell ref="E16:G16"/>
    <mergeCell ref="H15:J15"/>
    <mergeCell ref="H16:J16"/>
    <mergeCell ref="K15:M15"/>
    <mergeCell ref="K16:M16"/>
    <mergeCell ref="N15:P15"/>
    <mergeCell ref="N16:P16"/>
    <mergeCell ref="Q15:S15"/>
    <mergeCell ref="Q16:S16"/>
    <mergeCell ref="T15:V15"/>
    <mergeCell ref="T16:V16"/>
    <mergeCell ref="W15:Y15"/>
    <mergeCell ref="W16:Y16"/>
    <mergeCell ref="Z15:AB15"/>
    <mergeCell ref="Z16:AB16"/>
    <mergeCell ref="AC15:AE15"/>
    <mergeCell ref="AC16:AE16"/>
    <mergeCell ref="AF15:AH15"/>
    <mergeCell ref="AF16:AH16"/>
    <mergeCell ref="AI15:AK15"/>
    <mergeCell ref="AI16:AK16"/>
    <mergeCell ref="AV16:AX16"/>
    <mergeCell ref="AL15:AN15"/>
    <mergeCell ref="AL16:AN16"/>
    <mergeCell ref="AO15:AQ15"/>
    <mergeCell ref="AO16:AQ16"/>
    <mergeCell ref="AR15:AT15"/>
    <mergeCell ref="AR16:AT16"/>
  </mergeCells>
  <printOptions/>
  <pageMargins left="0.2362204724409449" right="0.2362204724409449" top="0.15748031496062992" bottom="0.1968503937007874" header="0.31496062992125984" footer="0.31496062992125984"/>
  <pageSetup blackAndWhite="1" fitToHeight="0" fitToWidth="1" horizontalDpi="600" verticalDpi="600" orientation="landscape" paperSize="9" scale="59" r:id="rId1"/>
  <rowBreaks count="1" manualBreakCount="1">
    <brk id="60" max="4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0"/>
  <sheetViews>
    <sheetView view="pageBreakPreview" zoomScale="60" zoomScaleNormal="75" workbookViewId="0" topLeftCell="A1">
      <selection activeCell="I20" sqref="I20"/>
    </sheetView>
  </sheetViews>
  <sheetFormatPr defaultColWidth="9.140625" defaultRowHeight="15"/>
  <cols>
    <col min="1" max="1" width="4.140625" style="0" customWidth="1"/>
    <col min="2" max="2" width="9.28125" style="0" hidden="1" customWidth="1"/>
    <col min="3" max="3" width="3.421875" style="0" hidden="1" customWidth="1"/>
    <col min="4" max="4" width="5.7109375" style="0" hidden="1" customWidth="1"/>
    <col min="5" max="5" width="20.28125" style="0" customWidth="1"/>
    <col min="6" max="6" width="18.140625" style="0" customWidth="1"/>
    <col min="7" max="7" width="24.00390625" style="0" customWidth="1"/>
    <col min="8" max="8" width="19.140625" style="0" hidden="1" customWidth="1"/>
    <col min="9" max="9" width="28.28125" style="0" customWidth="1"/>
    <col min="10" max="10" width="7.140625" style="0" hidden="1" customWidth="1"/>
    <col min="11" max="11" width="0.2890625" style="0" customWidth="1"/>
    <col min="12" max="13" width="8.8515625" style="0" hidden="1" customWidth="1"/>
  </cols>
  <sheetData>
    <row r="1" spans="8:15" ht="129" customHeight="1">
      <c r="H1" s="64"/>
      <c r="I1" s="359" t="s">
        <v>78</v>
      </c>
      <c r="J1" s="359"/>
      <c r="K1" s="359"/>
      <c r="L1" s="359"/>
      <c r="M1" s="359"/>
      <c r="N1" s="359"/>
      <c r="O1" s="359"/>
    </row>
    <row r="2" spans="4:10" ht="41.25" customHeight="1">
      <c r="D2" s="61"/>
      <c r="E2" s="61"/>
      <c r="F2" s="61"/>
      <c r="G2" s="61"/>
      <c r="H2" s="64"/>
      <c r="I2" s="64"/>
      <c r="J2" s="64"/>
    </row>
    <row r="3" spans="2:16" ht="98.25" customHeight="1">
      <c r="B3" s="358" t="s">
        <v>67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60"/>
    </row>
    <row r="4" spans="4:15" ht="95.25" customHeight="1">
      <c r="D4" s="63" t="s">
        <v>60</v>
      </c>
      <c r="E4" s="361" t="s">
        <v>68</v>
      </c>
      <c r="F4" s="362"/>
      <c r="G4" s="363"/>
      <c r="H4" s="62" t="s">
        <v>27</v>
      </c>
      <c r="I4" s="364" t="s">
        <v>59</v>
      </c>
      <c r="J4" s="364"/>
      <c r="K4" s="364"/>
      <c r="L4" s="364"/>
      <c r="M4" s="364"/>
      <c r="N4" s="364"/>
      <c r="O4" s="66"/>
    </row>
    <row r="5" spans="4:16" ht="33" customHeight="1">
      <c r="D5" s="96" t="s">
        <v>30</v>
      </c>
      <c r="E5" s="100" t="str">
        <f>'РАСЧЕТНАЯ ВЕДОМОСТЬ'!D19</f>
        <v>Москаленко </v>
      </c>
      <c r="F5" s="101" t="str">
        <f>'РАСЧЕТНАЯ ВЕДОМОСТЬ'!I19</f>
        <v>Мария</v>
      </c>
      <c r="G5" s="102" t="str">
        <f>'РАСЧЕТНАЯ ВЕДОМОСТЬ'!O19</f>
        <v>Федоровна</v>
      </c>
      <c r="H5" s="98" t="s">
        <v>51</v>
      </c>
      <c r="I5" s="360">
        <v>0</v>
      </c>
      <c r="J5" s="360"/>
      <c r="K5" s="360"/>
      <c r="L5" s="360"/>
      <c r="M5" s="360"/>
      <c r="N5" s="360"/>
      <c r="P5" t="str">
        <f>IF(J5&gt;1.5,"ОШИБКА (превышен размер ведомственного коэффициента, больше 1,5)"," ")</f>
        <v> </v>
      </c>
    </row>
    <row r="6" spans="4:14" ht="30" customHeight="1">
      <c r="D6" s="96" t="s">
        <v>50</v>
      </c>
      <c r="E6" s="100" t="str">
        <f>'РАСЧЕТНАЯ ВЕДОМОСТЬ'!D20</f>
        <v>Власова </v>
      </c>
      <c r="F6" s="101" t="str">
        <f>'РАСЧЕТНАЯ ВЕДОМОСТЬ'!I20</f>
        <v>Евгения </v>
      </c>
      <c r="G6" s="102" t="str">
        <f>'РАСЧЕТНАЯ ВЕДОМОСТЬ'!O20</f>
        <v>Вячеславовна</v>
      </c>
      <c r="H6" s="97" t="s">
        <v>34</v>
      </c>
      <c r="I6" s="360">
        <v>0</v>
      </c>
      <c r="J6" s="360"/>
      <c r="K6" s="360"/>
      <c r="L6" s="360"/>
      <c r="M6" s="360"/>
      <c r="N6" s="360"/>
    </row>
    <row r="7" spans="4:14" ht="32.25" customHeight="1">
      <c r="D7" s="96" t="s">
        <v>33</v>
      </c>
      <c r="E7" s="100" t="str">
        <f>'РАСЧЕТНАЯ ВЕДОМОСТЬ'!D21</f>
        <v>Аборина </v>
      </c>
      <c r="F7" s="101" t="str">
        <f>'РАСЧЕТНАЯ ВЕДОМОСТЬ'!I21</f>
        <v> Лилиана</v>
      </c>
      <c r="G7" s="102" t="str">
        <f>'РАСЧЕТНАЯ ВЕДОМОСТЬ'!O21</f>
        <v>Эдуардовна</v>
      </c>
      <c r="H7" s="97" t="s">
        <v>36</v>
      </c>
      <c r="I7" s="360">
        <v>0</v>
      </c>
      <c r="J7" s="360"/>
      <c r="K7" s="360"/>
      <c r="L7" s="360"/>
      <c r="M7" s="360"/>
      <c r="N7" s="360"/>
    </row>
    <row r="8" spans="4:14" ht="27" customHeight="1">
      <c r="D8" s="96" t="s">
        <v>35</v>
      </c>
      <c r="E8" s="100" t="str">
        <f>'РАСЧЕТНАЯ ВЕДОМОСТЬ'!D22</f>
        <v>Бурлуцкая </v>
      </c>
      <c r="F8" s="101" t="str">
        <f>'РАСЧЕТНАЯ ВЕДОМОСТЬ'!I22</f>
        <v>Кристина </v>
      </c>
      <c r="G8" s="102" t="str">
        <f>'РАСЧЕТНАЯ ВЕДОМОСТЬ'!O22</f>
        <v>Ивановна</v>
      </c>
      <c r="H8" s="97" t="s">
        <v>36</v>
      </c>
      <c r="I8" s="360">
        <v>0</v>
      </c>
      <c r="J8" s="360"/>
      <c r="K8" s="360"/>
      <c r="L8" s="360"/>
      <c r="M8" s="360"/>
      <c r="N8" s="360"/>
    </row>
    <row r="9" spans="4:14" ht="27" customHeight="1">
      <c r="D9" s="96" t="s">
        <v>37</v>
      </c>
      <c r="E9" s="100" t="str">
        <f>'РАСЧЕТНАЯ ВЕДОМОСТЬ'!D23</f>
        <v>Бурнаева </v>
      </c>
      <c r="F9" s="101" t="str">
        <f>'РАСЧЕТНАЯ ВЕДОМОСТЬ'!I23</f>
        <v>Татьяна </v>
      </c>
      <c r="G9" s="102" t="str">
        <f>'РАСЧЕТНАЯ ВЕДОМОСТЬ'!O23</f>
        <v>Ивановна</v>
      </c>
      <c r="H9" s="97" t="s">
        <v>36</v>
      </c>
      <c r="I9" s="360">
        <v>0</v>
      </c>
      <c r="J9" s="360"/>
      <c r="K9" s="360"/>
      <c r="L9" s="360"/>
      <c r="M9" s="360"/>
      <c r="N9" s="360"/>
    </row>
    <row r="10" spans="4:14" ht="27" customHeight="1">
      <c r="D10" s="96" t="s">
        <v>38</v>
      </c>
      <c r="E10" s="100" t="str">
        <f>'РАСЧЕТНАЯ ВЕДОМОСТЬ'!D24</f>
        <v>Дрозд </v>
      </c>
      <c r="F10" s="101" t="str">
        <f>'РАСЧЕТНАЯ ВЕДОМОСТЬ'!I24</f>
        <v>Светлана </v>
      </c>
      <c r="G10" s="102" t="str">
        <f>'РАСЧЕТНАЯ ВЕДОМОСТЬ'!O24</f>
        <v>Анатольевна</v>
      </c>
      <c r="H10" s="97" t="s">
        <v>36</v>
      </c>
      <c r="I10" s="360">
        <v>0</v>
      </c>
      <c r="J10" s="360"/>
      <c r="K10" s="360"/>
      <c r="L10" s="360"/>
      <c r="M10" s="360"/>
      <c r="N10" s="360"/>
    </row>
    <row r="11" spans="4:14" ht="24.75" customHeight="1">
      <c r="D11" s="96" t="s">
        <v>39</v>
      </c>
      <c r="E11" s="100" t="str">
        <f>'РАСЧЕТНАЯ ВЕДОМОСТЬ'!D25</f>
        <v>Колкова  </v>
      </c>
      <c r="F11" s="101" t="str">
        <f>'РАСЧЕТНАЯ ВЕДОМОСТЬ'!I25</f>
        <v>Вера</v>
      </c>
      <c r="G11" s="102" t="str">
        <f>'РАСЧЕТНАЯ ВЕДОМОСТЬ'!O25</f>
        <v>Анатольевна</v>
      </c>
      <c r="H11" s="97" t="s">
        <v>36</v>
      </c>
      <c r="I11" s="360">
        <v>0</v>
      </c>
      <c r="J11" s="360"/>
      <c r="K11" s="360"/>
      <c r="L11" s="360"/>
      <c r="M11" s="360"/>
      <c r="N11" s="360"/>
    </row>
    <row r="12" spans="4:14" ht="24" customHeight="1">
      <c r="D12" s="96" t="s">
        <v>40</v>
      </c>
      <c r="E12" s="100" t="str">
        <f>'РАСЧЕТНАЯ ВЕДОМОСТЬ'!D26</f>
        <v>Курбанова</v>
      </c>
      <c r="F12" s="101" t="str">
        <f>'РАСЧЕТНАЯ ВЕДОМОСТЬ'!I26</f>
        <v> Олеся </v>
      </c>
      <c r="G12" s="102" t="str">
        <f>'РАСЧЕТНАЯ ВЕДОМОСТЬ'!O26</f>
        <v>Леонидовна</v>
      </c>
      <c r="H12" s="97" t="s">
        <v>36</v>
      </c>
      <c r="I12" s="360">
        <v>0</v>
      </c>
      <c r="J12" s="360"/>
      <c r="K12" s="360"/>
      <c r="L12" s="360"/>
      <c r="M12" s="360"/>
      <c r="N12" s="360"/>
    </row>
    <row r="13" spans="4:14" ht="24" customHeight="1">
      <c r="D13" s="96" t="s">
        <v>41</v>
      </c>
      <c r="E13" s="100" t="str">
        <f>'РАСЧЕТНАЯ ВЕДОМОСТЬ'!D27</f>
        <v>Михайлюк  </v>
      </c>
      <c r="F13" s="101" t="str">
        <f>'РАСЧЕТНАЯ ВЕДОМОСТЬ'!I27</f>
        <v>Ирина</v>
      </c>
      <c r="G13" s="102" t="str">
        <f>'РАСЧЕТНАЯ ВЕДОМОСТЬ'!O27</f>
        <v>Александровна</v>
      </c>
      <c r="H13" s="97" t="s">
        <v>36</v>
      </c>
      <c r="I13" s="360">
        <v>0</v>
      </c>
      <c r="J13" s="360"/>
      <c r="K13" s="360"/>
      <c r="L13" s="360"/>
      <c r="M13" s="360"/>
      <c r="N13" s="360"/>
    </row>
    <row r="14" spans="4:14" ht="24" customHeight="1">
      <c r="D14" s="96" t="s">
        <v>42</v>
      </c>
      <c r="E14" s="100" t="str">
        <f>'РАСЧЕТНАЯ ВЕДОМОСТЬ'!D28</f>
        <v>Островская </v>
      </c>
      <c r="F14" s="101" t="str">
        <f>'РАСЧЕТНАЯ ВЕДОМОСТЬ'!I28</f>
        <v>Александра </v>
      </c>
      <c r="G14" s="102" t="str">
        <f>'РАСЧЕТНАЯ ВЕДОМОСТЬ'!O28</f>
        <v>Николаевна</v>
      </c>
      <c r="H14" s="97" t="s">
        <v>36</v>
      </c>
      <c r="I14" s="360">
        <v>0</v>
      </c>
      <c r="J14" s="360"/>
      <c r="K14" s="360"/>
      <c r="L14" s="360"/>
      <c r="M14" s="360"/>
      <c r="N14" s="360"/>
    </row>
    <row r="15" spans="4:14" ht="24.75" customHeight="1">
      <c r="D15" s="96" t="s">
        <v>43</v>
      </c>
      <c r="E15" s="100" t="str">
        <f>'РАСЧЕТНАЯ ВЕДОМОСТЬ'!D29</f>
        <v>Сафронов </v>
      </c>
      <c r="F15" s="101" t="str">
        <f>'РАСЧЕТНАЯ ВЕДОМОСТЬ'!I29</f>
        <v>Александр </v>
      </c>
      <c r="G15" s="102" t="str">
        <f>'РАСЧЕТНАЯ ВЕДОМОСТЬ'!O29</f>
        <v>Николаевич</v>
      </c>
      <c r="H15" s="97" t="s">
        <v>36</v>
      </c>
      <c r="I15" s="360">
        <v>0</v>
      </c>
      <c r="J15" s="360"/>
      <c r="K15" s="360"/>
      <c r="L15" s="360"/>
      <c r="M15" s="360"/>
      <c r="N15" s="360"/>
    </row>
    <row r="16" spans="4:14" ht="25.5" customHeight="1">
      <c r="D16" s="96" t="s">
        <v>44</v>
      </c>
      <c r="E16" s="100" t="str">
        <f>'РАСЧЕТНАЯ ВЕДОМОСТЬ'!D30</f>
        <v>Ф.</v>
      </c>
      <c r="F16" s="101" t="str">
        <f>'РАСЧЕТНАЯ ВЕДОМОСТЬ'!I30</f>
        <v>И.</v>
      </c>
      <c r="G16" s="102" t="str">
        <f>'РАСЧЕТНАЯ ВЕДОМОСТЬ'!O30</f>
        <v>О.</v>
      </c>
      <c r="H16" s="97" t="s">
        <v>36</v>
      </c>
      <c r="I16" s="360">
        <v>0</v>
      </c>
      <c r="J16" s="360"/>
      <c r="K16" s="360"/>
      <c r="L16" s="360"/>
      <c r="M16" s="360"/>
      <c r="N16" s="360"/>
    </row>
    <row r="17" spans="4:14" ht="24" customHeight="1">
      <c r="D17" s="96" t="s">
        <v>45</v>
      </c>
      <c r="E17" s="100" t="str">
        <f>'РАСЧЕТНАЯ ВЕДОМОСТЬ'!D31</f>
        <v>Ф.</v>
      </c>
      <c r="F17" s="101" t="str">
        <f>'РАСЧЕТНАЯ ВЕДОМОСТЬ'!I31</f>
        <v>И.</v>
      </c>
      <c r="G17" s="102" t="str">
        <f>'РАСЧЕТНАЯ ВЕДОМОСТЬ'!O31</f>
        <v>О.</v>
      </c>
      <c r="H17" s="97" t="s">
        <v>36</v>
      </c>
      <c r="I17" s="360">
        <v>0</v>
      </c>
      <c r="J17" s="360"/>
      <c r="K17" s="360"/>
      <c r="L17" s="360"/>
      <c r="M17" s="360"/>
      <c r="N17" s="360"/>
    </row>
    <row r="18" spans="4:14" ht="22.5" customHeight="1">
      <c r="D18" s="96" t="s">
        <v>46</v>
      </c>
      <c r="E18" s="100" t="str">
        <f>'РАСЧЕТНАЯ ВЕДОМОСТЬ'!D32</f>
        <v>Ф.</v>
      </c>
      <c r="F18" s="101" t="str">
        <f>'РАСЧЕТНАЯ ВЕДОМОСТЬ'!I32</f>
        <v>И.</v>
      </c>
      <c r="G18" s="102" t="str">
        <f>'РАСЧЕТНАЯ ВЕДОМОСТЬ'!O32</f>
        <v>О.</v>
      </c>
      <c r="H18" s="97" t="s">
        <v>36</v>
      </c>
      <c r="I18" s="360">
        <v>0</v>
      </c>
      <c r="J18" s="360"/>
      <c r="K18" s="360"/>
      <c r="L18" s="360"/>
      <c r="M18" s="360"/>
      <c r="N18" s="360"/>
    </row>
    <row r="19" spans="4:14" ht="24" customHeight="1">
      <c r="D19" s="96" t="s">
        <v>47</v>
      </c>
      <c r="E19" s="100" t="str">
        <f>'РАСЧЕТНАЯ ВЕДОМОСТЬ'!D33</f>
        <v>Ф.</v>
      </c>
      <c r="F19" s="101" t="str">
        <f>'РАСЧЕТНАЯ ВЕДОМОСТЬ'!I33</f>
        <v>И.</v>
      </c>
      <c r="G19" s="102" t="str">
        <f>'РАСЧЕТНАЯ ВЕДОМОСТЬ'!O33</f>
        <v>О.</v>
      </c>
      <c r="H19" s="97" t="s">
        <v>36</v>
      </c>
      <c r="I19" s="360">
        <v>0</v>
      </c>
      <c r="J19" s="360"/>
      <c r="K19" s="360"/>
      <c r="L19" s="360"/>
      <c r="M19" s="360"/>
      <c r="N19" s="360"/>
    </row>
    <row r="20" spans="4:6" ht="18.75">
      <c r="D20" s="65"/>
      <c r="E20" s="65"/>
      <c r="F20" s="65"/>
    </row>
  </sheetData>
  <sheetProtection password="CF7A" sheet="1" formatCells="0" formatColumns="0" formatRows="0"/>
  <mergeCells count="19">
    <mergeCell ref="E4:G4"/>
    <mergeCell ref="I19:N19"/>
    <mergeCell ref="I17:N17"/>
    <mergeCell ref="I18:N18"/>
    <mergeCell ref="I4:N4"/>
    <mergeCell ref="I5:N5"/>
    <mergeCell ref="I6:N6"/>
    <mergeCell ref="I7:N7"/>
    <mergeCell ref="I8:N8"/>
    <mergeCell ref="B3:O3"/>
    <mergeCell ref="I1:O1"/>
    <mergeCell ref="I13:N13"/>
    <mergeCell ref="I14:N14"/>
    <mergeCell ref="I15:N15"/>
    <mergeCell ref="I16:N16"/>
    <mergeCell ref="I9:N9"/>
    <mergeCell ref="I10:N10"/>
    <mergeCell ref="I11:N11"/>
    <mergeCell ref="I12:N12"/>
  </mergeCells>
  <printOptions/>
  <pageMargins left="1.0236220472440944" right="0.5511811023622047" top="0.15748031496062992" bottom="0.7874015748031497" header="0.15748031496062992" footer="0.5118110236220472"/>
  <pageSetup blackAndWhite="1" fitToHeight="1" fitToWidth="1" horizontalDpi="600" verticalDpi="600" orientation="portrait" paperSize="9" scale="75" r:id="rId1"/>
  <colBreaks count="1" manualBreakCount="1">
    <brk id="15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35.7109375" style="0" customWidth="1"/>
    <col min="2" max="2" width="15.8515625" style="0" customWidth="1"/>
    <col min="3" max="3" width="13.28125" style="0" customWidth="1"/>
    <col min="4" max="4" width="12.57421875" style="0" customWidth="1"/>
    <col min="5" max="5" width="11.00390625" style="0" customWidth="1"/>
  </cols>
  <sheetData>
    <row r="1" spans="1:5" ht="15">
      <c r="A1" s="119"/>
      <c r="B1" s="114" t="str">
        <f>'РАСЧЕТНАЯ ВЕДОМОСТЬ'!D18</f>
        <v>Копытенко  </v>
      </c>
      <c r="C1" s="114" t="str">
        <f>'РАСЧЕТНАЯ ВЕДОМОСТЬ'!I18</f>
        <v>Наталья</v>
      </c>
      <c r="D1" s="114" t="str">
        <f>'РАСЧЕТНАЯ ВЕДОМОСТЬ'!O18</f>
        <v>Алексеевна</v>
      </c>
      <c r="E1" s="99">
        <f>'РАСЧЕТНАЯ ВЕДОМОСТЬ'!BF18</f>
        <v>0</v>
      </c>
    </row>
    <row r="2" spans="1:5" ht="15">
      <c r="A2" s="120"/>
      <c r="B2" s="115" t="str">
        <f>'РАСЧЕТНАЯ ВЕДОМОСТЬ'!D19</f>
        <v>Москаленко </v>
      </c>
      <c r="C2" s="115" t="str">
        <f>'РАСЧЕТНАЯ ВЕДОМОСТЬ'!I19</f>
        <v>Мария</v>
      </c>
      <c r="D2" s="115" t="str">
        <f>'РАСЧЕТНАЯ ВЕДОМОСТЬ'!O19</f>
        <v>Федоровна</v>
      </c>
      <c r="E2" s="99">
        <f>'РАСЧЕТНАЯ ВЕДОМОСТЬ'!BF19</f>
        <v>0</v>
      </c>
    </row>
    <row r="3" spans="1:5" ht="15">
      <c r="A3" s="121"/>
      <c r="B3" s="116" t="str">
        <f>'РАСЧЕТНАЯ ВЕДОМОСТЬ'!D20</f>
        <v>Власова </v>
      </c>
      <c r="C3" s="116" t="str">
        <f>'РАСЧЕТНАЯ ВЕДОМОСТЬ'!I20</f>
        <v>Евгения </v>
      </c>
      <c r="D3" s="116" t="str">
        <f>'РАСЧЕТНАЯ ВЕДОМОСТЬ'!O20</f>
        <v>Вячеславовна</v>
      </c>
      <c r="E3" s="99">
        <f>'РАСЧЕТНАЯ ВЕДОМОСТЬ'!BF20</f>
        <v>0</v>
      </c>
    </row>
    <row r="4" spans="1:5" ht="15">
      <c r="A4" s="120"/>
      <c r="B4" s="115" t="str">
        <f>'РАСЧЕТНАЯ ВЕДОМОСТЬ'!D21</f>
        <v>Аборина </v>
      </c>
      <c r="C4" s="115" t="str">
        <f>'РАСЧЕТНАЯ ВЕДОМОСТЬ'!I21</f>
        <v> Лилиана</v>
      </c>
      <c r="D4" s="115" t="str">
        <f>'РАСЧЕТНАЯ ВЕДОМОСТЬ'!O21</f>
        <v>Эдуардовна</v>
      </c>
      <c r="E4" s="99">
        <f>'РАСЧЕТНАЯ ВЕДОМОСТЬ'!BF21</f>
        <v>0</v>
      </c>
    </row>
    <row r="5" spans="1:5" ht="15">
      <c r="A5" s="119"/>
      <c r="B5" s="114" t="str">
        <f>'РАСЧЕТНАЯ ВЕДОМОСТЬ'!D22</f>
        <v>Бурлуцкая </v>
      </c>
      <c r="C5" s="114" t="str">
        <f>'РАСЧЕТНАЯ ВЕДОМОСТЬ'!I22</f>
        <v>Кристина </v>
      </c>
      <c r="D5" s="114" t="str">
        <f>'РАСЧЕТНАЯ ВЕДОМОСТЬ'!O22</f>
        <v>Ивановна</v>
      </c>
      <c r="E5" s="99">
        <f>'РАСЧЕТНАЯ ВЕДОМОСТЬ'!BF22</f>
        <v>0</v>
      </c>
    </row>
    <row r="6" spans="1:5" ht="15">
      <c r="A6" s="119"/>
      <c r="B6" s="114" t="str">
        <f>'РАСЧЕТНАЯ ВЕДОМОСТЬ'!D23</f>
        <v>Бурнаева </v>
      </c>
      <c r="C6" s="114" t="str">
        <f>'РАСЧЕТНАЯ ВЕДОМОСТЬ'!I23</f>
        <v>Татьяна </v>
      </c>
      <c r="D6" s="114" t="str">
        <f>'РАСЧЕТНАЯ ВЕДОМОСТЬ'!O23</f>
        <v>Ивановна</v>
      </c>
      <c r="E6" s="99">
        <f>'РАСЧЕТНАЯ ВЕДОМОСТЬ'!BF23</f>
        <v>0</v>
      </c>
    </row>
    <row r="7" spans="1:5" ht="15">
      <c r="A7" s="119"/>
      <c r="B7" s="114" t="str">
        <f>'РАСЧЕТНАЯ ВЕДОМОСТЬ'!D24</f>
        <v>Дрозд </v>
      </c>
      <c r="C7" s="114" t="str">
        <f>'РАСЧЕТНАЯ ВЕДОМОСТЬ'!I24</f>
        <v>Светлана </v>
      </c>
      <c r="D7" s="114" t="str">
        <f>'РАСЧЕТНАЯ ВЕДОМОСТЬ'!O24</f>
        <v>Анатольевна</v>
      </c>
      <c r="E7" s="99">
        <f>'РАСЧЕТНАЯ ВЕДОМОСТЬ'!BF24</f>
        <v>0</v>
      </c>
    </row>
    <row r="8" spans="1:5" ht="15">
      <c r="A8" s="120"/>
      <c r="B8" s="115" t="str">
        <f>'РАСЧЕТНАЯ ВЕДОМОСТЬ'!D25</f>
        <v>Колкова  </v>
      </c>
      <c r="C8" s="115" t="str">
        <f>'РАСЧЕТНАЯ ВЕДОМОСТЬ'!I25</f>
        <v>Вера</v>
      </c>
      <c r="D8" s="115" t="str">
        <f>'РАСЧЕТНАЯ ВЕДОМОСТЬ'!O25</f>
        <v>Анатольевна</v>
      </c>
      <c r="E8" s="99">
        <f>'РАСЧЕТНАЯ ВЕДОМОСТЬ'!BF25</f>
        <v>0</v>
      </c>
    </row>
    <row r="9" spans="1:5" ht="15">
      <c r="A9" s="121"/>
      <c r="B9" s="116" t="str">
        <f>'РАСЧЕТНАЯ ВЕДОМОСТЬ'!D26</f>
        <v>Курбанова</v>
      </c>
      <c r="C9" s="116" t="str">
        <f>'РАСЧЕТНАЯ ВЕДОМОСТЬ'!I26</f>
        <v> Олеся </v>
      </c>
      <c r="D9" s="116" t="str">
        <f>'РАСЧЕТНАЯ ВЕДОМОСТЬ'!O26</f>
        <v>Леонидовна</v>
      </c>
      <c r="E9" s="99">
        <f>'РАСЧЕТНАЯ ВЕДОМОСТЬ'!BF26</f>
        <v>0</v>
      </c>
    </row>
    <row r="10" spans="1:5" ht="15">
      <c r="A10" s="121"/>
      <c r="B10" s="116" t="str">
        <f>'РАСЧЕТНАЯ ВЕДОМОСТЬ'!D27</f>
        <v>Михайлюк  </v>
      </c>
      <c r="C10" s="116" t="str">
        <f>'РАСЧЕТНАЯ ВЕДОМОСТЬ'!I27</f>
        <v>Ирина</v>
      </c>
      <c r="D10" s="116" t="str">
        <f>'РАСЧЕТНАЯ ВЕДОМОСТЬ'!O27</f>
        <v>Александровна</v>
      </c>
      <c r="E10" s="99">
        <f>'РАСЧЕТНАЯ ВЕДОМОСТЬ'!BF27</f>
        <v>0</v>
      </c>
    </row>
    <row r="11" spans="1:5" ht="15">
      <c r="A11" s="120"/>
      <c r="B11" s="115" t="str">
        <f>'РАСЧЕТНАЯ ВЕДОМОСТЬ'!D28</f>
        <v>Островская </v>
      </c>
      <c r="C11" s="115" t="str">
        <f>'РАСЧЕТНАЯ ВЕДОМОСТЬ'!I28</f>
        <v>Александра </v>
      </c>
      <c r="D11" s="115" t="str">
        <f>'РАСЧЕТНАЯ ВЕДОМОСТЬ'!O28</f>
        <v>Николаевна</v>
      </c>
      <c r="E11" s="99">
        <f>'РАСЧЕТНАЯ ВЕДОМОСТЬ'!BF28</f>
        <v>0</v>
      </c>
    </row>
    <row r="12" spans="1:5" ht="15">
      <c r="A12" s="122"/>
      <c r="B12" s="117" t="str">
        <f>'РАСЧЕТНАЯ ВЕДОМОСТЬ'!D29</f>
        <v>Сафронов </v>
      </c>
      <c r="C12" s="117" t="str">
        <f>'РАСЧЕТНАЯ ВЕДОМОСТЬ'!I29</f>
        <v>Александр </v>
      </c>
      <c r="D12" s="117" t="str">
        <f>'РАСЧЕТНАЯ ВЕДОМОСТЬ'!O29</f>
        <v>Николаевич</v>
      </c>
      <c r="E12" s="99">
        <f>'РАСЧЕТНАЯ ВЕДОМОСТЬ'!BF29</f>
        <v>0</v>
      </c>
    </row>
    <row r="13" spans="1:5" ht="15">
      <c r="A13" s="120"/>
      <c r="B13" s="115" t="str">
        <f>'РАСЧЕТНАЯ ВЕДОМОСТЬ'!D30</f>
        <v>Ф.</v>
      </c>
      <c r="C13" s="115" t="str">
        <f>'РАСЧЕТНАЯ ВЕДОМОСТЬ'!I30</f>
        <v>И.</v>
      </c>
      <c r="D13" s="115" t="str">
        <f>'РАСЧЕТНАЯ ВЕДОМОСТЬ'!O30</f>
        <v>О.</v>
      </c>
      <c r="E13" s="99">
        <f>'РАСЧЕТНАЯ ВЕДОМОСТЬ'!BF30</f>
        <v>0</v>
      </c>
    </row>
    <row r="14" spans="1:5" ht="15">
      <c r="A14" s="122"/>
      <c r="B14" s="117" t="str">
        <f>'РАСЧЕТНАЯ ВЕДОМОСТЬ'!D31</f>
        <v>Ф.</v>
      </c>
      <c r="C14" s="117" t="str">
        <f>'РАСЧЕТНАЯ ВЕДОМОСТЬ'!I31</f>
        <v>И.</v>
      </c>
      <c r="D14" s="117" t="str">
        <f>'РАСЧЕТНАЯ ВЕДОМОСТЬ'!O31</f>
        <v>О.</v>
      </c>
      <c r="E14" s="99">
        <f>'РАСЧЕТНАЯ ВЕДОМОСТЬ'!BF31</f>
        <v>0</v>
      </c>
    </row>
    <row r="15" spans="1:5" ht="15">
      <c r="A15" s="120"/>
      <c r="B15" s="115" t="str">
        <f>'РАСЧЕТНАЯ ВЕДОМОСТЬ'!D32</f>
        <v>Ф.</v>
      </c>
      <c r="C15" s="115" t="str">
        <f>'РАСЧЕТНАЯ ВЕДОМОСТЬ'!I32</f>
        <v>И.</v>
      </c>
      <c r="D15" s="115" t="str">
        <f>'РАСЧЕТНАЯ ВЕДОМОСТЬ'!O32</f>
        <v>О.</v>
      </c>
      <c r="E15" s="99">
        <f>'РАСЧЕТНАЯ ВЕДОМОСТЬ'!BF32</f>
        <v>0</v>
      </c>
    </row>
    <row r="16" spans="1:5" ht="15">
      <c r="A16" s="121"/>
      <c r="B16" s="116" t="str">
        <f>'РАСЧЕТНАЯ ВЕДОМОСТЬ'!D33</f>
        <v>Ф.</v>
      </c>
      <c r="C16" s="116" t="str">
        <f>'РАСЧЕТНАЯ ВЕДОМОСТЬ'!I33</f>
        <v>И.</v>
      </c>
      <c r="D16" s="116" t="str">
        <f>'РАСЧЕТНАЯ ВЕДОМОСТЬ'!O33</f>
        <v>О.</v>
      </c>
      <c r="E16" s="153">
        <f>'РАСЧЕТНАЯ ВЕДОМОСТЬ'!BF33</f>
        <v>0</v>
      </c>
    </row>
    <row r="17" ht="15">
      <c r="E17" s="93"/>
    </row>
  </sheetData>
  <sheetProtection password="CF7A" sheet="1" formatColumns="0" forma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A18" sqref="A18:Q18"/>
    </sheetView>
  </sheetViews>
  <sheetFormatPr defaultColWidth="9.140625" defaultRowHeight="15"/>
  <cols>
    <col min="2" max="2" width="12.8515625" style="0" customWidth="1"/>
    <col min="3" max="3" width="10.28125" style="0" customWidth="1"/>
    <col min="5" max="5" width="10.28125" style="0" customWidth="1"/>
  </cols>
  <sheetData>
    <row r="1" spans="2:6" ht="53.25" customHeight="1">
      <c r="B1" s="213" t="s">
        <v>58</v>
      </c>
      <c r="C1" s="213"/>
      <c r="D1" s="213"/>
      <c r="E1" s="2"/>
      <c r="F1" s="2"/>
    </row>
    <row r="2" spans="2:11" ht="15">
      <c r="B2" s="192"/>
      <c r="C2" s="192"/>
      <c r="D2" s="192"/>
      <c r="E2" s="5"/>
      <c r="F2" s="22" t="s">
        <v>22</v>
      </c>
      <c r="G2" s="222" t="s">
        <v>74</v>
      </c>
      <c r="H2" s="222"/>
      <c r="I2" s="222"/>
      <c r="J2" s="223" t="s">
        <v>62</v>
      </c>
      <c r="K2" s="223"/>
    </row>
    <row r="3" spans="2:8" ht="22.5" customHeight="1">
      <c r="B3" s="214" t="s">
        <v>1</v>
      </c>
      <c r="C3" s="214"/>
      <c r="D3" s="214"/>
      <c r="E3" s="4"/>
      <c r="F3" s="21"/>
      <c r="G3" s="21"/>
      <c r="H3" s="21"/>
    </row>
    <row r="6" spans="2:13" ht="15">
      <c r="B6" s="6"/>
      <c r="C6" s="6"/>
      <c r="D6" s="6"/>
      <c r="E6" s="6"/>
      <c r="F6" s="6"/>
      <c r="G6" s="216" t="s">
        <v>23</v>
      </c>
      <c r="H6" s="216"/>
      <c r="I6" s="216"/>
      <c r="J6" s="6"/>
      <c r="K6" s="6"/>
      <c r="L6" s="6"/>
      <c r="M6" s="6"/>
    </row>
    <row r="7" spans="2:13" ht="15">
      <c r="B7" s="220" t="s">
        <v>24</v>
      </c>
      <c r="C7" s="220"/>
      <c r="D7" s="220"/>
      <c r="E7" s="220"/>
      <c r="F7" s="221" t="str">
        <f>'СВЕДЕНИЯ ИЮНЬ'!N7</f>
        <v>участковой избирательной комиссии №1309</v>
      </c>
      <c r="G7" s="221"/>
      <c r="H7" s="221"/>
      <c r="I7" s="221"/>
      <c r="J7" s="221"/>
      <c r="K7" s="221"/>
      <c r="L7" s="221"/>
      <c r="M7" s="221"/>
    </row>
    <row r="8" spans="2:13" ht="15">
      <c r="B8" s="6"/>
      <c r="C8" s="6"/>
      <c r="D8" s="6"/>
      <c r="E8" s="6"/>
      <c r="F8" s="193" t="s">
        <v>5</v>
      </c>
      <c r="G8" s="193"/>
      <c r="H8" s="193"/>
      <c r="I8" s="193"/>
      <c r="J8" s="193"/>
      <c r="K8" s="193"/>
      <c r="L8" s="193"/>
      <c r="M8" s="193"/>
    </row>
    <row r="9" spans="2:15" ht="31.5" customHeight="1">
      <c r="B9" s="215" t="s">
        <v>80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6:10" ht="15">
      <c r="F10" s="8" t="s">
        <v>6</v>
      </c>
      <c r="G10" s="204" t="s">
        <v>72</v>
      </c>
      <c r="H10" s="204"/>
      <c r="I10" s="204"/>
      <c r="J10" s="6" t="s">
        <v>73</v>
      </c>
    </row>
    <row r="11" spans="6:10" ht="15">
      <c r="F11" s="6"/>
      <c r="G11" s="193" t="s">
        <v>7</v>
      </c>
      <c r="H11" s="193"/>
      <c r="I11" s="193"/>
      <c r="J11" s="6"/>
    </row>
    <row r="13" spans="1:17" ht="15">
      <c r="A13" s="219" t="s">
        <v>8</v>
      </c>
      <c r="B13" s="225" t="s">
        <v>25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7"/>
    </row>
    <row r="14" spans="1:17" ht="36">
      <c r="A14" s="209"/>
      <c r="B14" s="95" t="str">
        <f>'СВЕДЕНИЯ ИЮНЬ'!B14</f>
        <v>Председатель</v>
      </c>
      <c r="C14" s="95" t="str">
        <f>'СВЕДЕНИЯ ИЮНЬ'!E14</f>
        <v>Заместитель председателя</v>
      </c>
      <c r="D14" s="95" t="s">
        <v>63</v>
      </c>
      <c r="E14" s="95" t="s">
        <v>53</v>
      </c>
      <c r="F14" s="95" t="s">
        <v>53</v>
      </c>
      <c r="G14" s="95" t="s">
        <v>53</v>
      </c>
      <c r="H14" s="95" t="s">
        <v>53</v>
      </c>
      <c r="I14" s="95" t="s">
        <v>53</v>
      </c>
      <c r="J14" s="95" t="s">
        <v>53</v>
      </c>
      <c r="K14" s="95" t="s">
        <v>53</v>
      </c>
      <c r="L14" s="95" t="s">
        <v>53</v>
      </c>
      <c r="M14" s="95" t="s">
        <v>53</v>
      </c>
      <c r="N14" s="95" t="s">
        <v>53</v>
      </c>
      <c r="O14" s="95" t="s">
        <v>53</v>
      </c>
      <c r="P14" s="95" t="s">
        <v>53</v>
      </c>
      <c r="Q14" s="95" t="s">
        <v>53</v>
      </c>
    </row>
    <row r="15" spans="1:17" ht="16.5" customHeight="1">
      <c r="A15" s="210"/>
      <c r="B15" s="94" t="str">
        <f>'СВЕДЕНИЯ АВГУСТ'!B15:D15</f>
        <v>Копытенко  </v>
      </c>
      <c r="C15" s="94" t="str">
        <f>'СВЕДЕНИЯ ИЮНЬ'!E15</f>
        <v>Москаленко </v>
      </c>
      <c r="D15" s="94" t="str">
        <f>'СВЕДЕНИЯ ИЮНЬ'!H15</f>
        <v>Власова </v>
      </c>
      <c r="E15" s="94" t="str">
        <f>'СВЕДЕНИЯ ИЮНЬ'!K15</f>
        <v>Аборина </v>
      </c>
      <c r="F15" s="94" t="str">
        <f>'СВЕДЕНИЯ ИЮНЬ'!N15</f>
        <v>Бурлуцкая </v>
      </c>
      <c r="G15" s="94" t="str">
        <f>'СВЕДЕНИЯ ИЮНЬ'!Q15</f>
        <v>Бурнаева </v>
      </c>
      <c r="H15" s="94" t="str">
        <f>'СВЕДЕНИЯ ИЮНЬ'!T15</f>
        <v>Дрозд </v>
      </c>
      <c r="I15" s="94" t="str">
        <f>'СВЕДЕНИЯ ИЮНЬ'!W15</f>
        <v>Колкова  </v>
      </c>
      <c r="J15" s="94" t="str">
        <f>'СВЕДЕНИЯ ИЮНЬ'!Z15</f>
        <v>Курбанова</v>
      </c>
      <c r="K15" s="94" t="str">
        <f>'СВЕДЕНИЯ ИЮНЬ'!AC15</f>
        <v>Михайлюк  </v>
      </c>
      <c r="L15" s="94" t="str">
        <f>'СВЕДЕНИЯ ИЮНЬ'!AF15</f>
        <v>Островская </v>
      </c>
      <c r="M15" s="94" t="str">
        <f>'СВЕДЕНИЯ ИЮНЬ'!AI15</f>
        <v>Сафронов </v>
      </c>
      <c r="N15" s="94" t="str">
        <f>'СВЕДЕНИЯ ИЮНЬ'!AL15</f>
        <v>Ф.</v>
      </c>
      <c r="O15" s="94" t="str">
        <f>'СВЕДЕНИЯ ИЮНЬ'!AO15</f>
        <v>Ф.</v>
      </c>
      <c r="P15" s="94" t="str">
        <f>'СВЕДЕНИЯ ИЮНЬ'!AR15</f>
        <v>Ф.</v>
      </c>
      <c r="Q15" s="94" t="str">
        <f>'СВЕДЕНИЯ ИЮНЬ'!AV15</f>
        <v>Ф.</v>
      </c>
    </row>
    <row r="16" spans="1:17" ht="24">
      <c r="A16" s="210"/>
      <c r="B16" s="95" t="str">
        <f>'СВЕДЕНИЯ АВГУСТ'!B16:D16</f>
        <v>Наталья</v>
      </c>
      <c r="C16" s="95" t="str">
        <f>'СВЕДЕНИЯ ИЮНЬ'!E16</f>
        <v>Мария</v>
      </c>
      <c r="D16" s="95" t="str">
        <f>'СВЕДЕНИЯ ИЮНЬ'!H16</f>
        <v>Евгения </v>
      </c>
      <c r="E16" s="95" t="str">
        <f>'СВЕДЕНИЯ ИЮНЬ'!K16</f>
        <v> Лилиана</v>
      </c>
      <c r="F16" s="95" t="str">
        <f>'СВЕДЕНИЯ ИЮНЬ'!N16</f>
        <v>Кристина </v>
      </c>
      <c r="G16" s="95" t="str">
        <f>'СВЕДЕНИЯ ИЮНЬ'!Q16</f>
        <v>Татьяна </v>
      </c>
      <c r="H16" s="95" t="str">
        <f>'СВЕДЕНИЯ ИЮНЬ'!T16</f>
        <v>Светлана </v>
      </c>
      <c r="I16" s="95" t="str">
        <f>'СВЕДЕНИЯ ИЮНЬ'!W16</f>
        <v>Вера</v>
      </c>
      <c r="J16" s="95" t="str">
        <f>'СВЕДЕНИЯ ИЮНЬ'!Z16</f>
        <v> Олеся </v>
      </c>
      <c r="K16" s="95" t="str">
        <f>'СВЕДЕНИЯ ИЮНЬ'!AC16</f>
        <v>Ирина</v>
      </c>
      <c r="L16" s="95" t="str">
        <f>'СВЕДЕНИЯ ИЮНЬ'!AF16</f>
        <v>Александра </v>
      </c>
      <c r="M16" s="95" t="str">
        <f>'СВЕДЕНИЯ ИЮНЬ'!AI16</f>
        <v>Александр </v>
      </c>
      <c r="N16" s="95" t="str">
        <f>'СВЕДЕНИЯ ИЮНЬ'!AL16</f>
        <v>И.</v>
      </c>
      <c r="O16" s="95" t="str">
        <f>'СВЕДЕНИЯ ИЮНЬ'!AO16</f>
        <v>И.</v>
      </c>
      <c r="P16" s="95" t="str">
        <f>'СВЕДЕНИЯ ИЮНЬ'!AR16</f>
        <v>И.</v>
      </c>
      <c r="Q16" s="95" t="str">
        <f>'СВЕДЕНИЯ ИЮНЬ'!AV16</f>
        <v>И.</v>
      </c>
    </row>
    <row r="17" spans="1:17" ht="22.5" customHeight="1">
      <c r="A17" s="211"/>
      <c r="B17" s="127" t="str">
        <f>'СВЕДЕНИЯ АВГУСТ'!B17:D17</f>
        <v>Алексеевна</v>
      </c>
      <c r="C17" s="127" t="str">
        <f>'СВЕДЕНИЯ ИЮНЬ'!E17</f>
        <v>Федоровна</v>
      </c>
      <c r="D17" s="127" t="str">
        <f>'СВЕДЕНИЯ ИЮНЬ'!H17</f>
        <v>Вячеславовна</v>
      </c>
      <c r="E17" s="127" t="str">
        <f>'СВЕДЕНИЯ ИЮНЬ'!K17</f>
        <v>Эдуардовна</v>
      </c>
      <c r="F17" s="127" t="str">
        <f>'СВЕДЕНИЯ ИЮНЬ'!N17</f>
        <v>Ивановна</v>
      </c>
      <c r="G17" s="127" t="str">
        <f>'СВЕДЕНИЯ ИЮНЬ'!Q17</f>
        <v>Ивановна</v>
      </c>
      <c r="H17" s="127" t="str">
        <f>'СВЕДЕНИЯ ИЮНЬ'!T17</f>
        <v>Анатольевна</v>
      </c>
      <c r="I17" s="127" t="str">
        <f>'СВЕДЕНИЯ ИЮНЬ'!W17</f>
        <v>Анатольевна</v>
      </c>
      <c r="J17" s="127" t="str">
        <f>'СВЕДЕНИЯ ИЮНЬ'!Z17</f>
        <v>Леонидовна</v>
      </c>
      <c r="K17" s="127" t="str">
        <f>'СВЕДЕНИЯ ИЮНЬ'!AC17</f>
        <v>Александровна</v>
      </c>
      <c r="L17" s="127" t="str">
        <f>'СВЕДЕНИЯ ИЮНЬ'!AF17</f>
        <v>Николаевна</v>
      </c>
      <c r="M17" s="127" t="str">
        <f>'СВЕДЕНИЯ ИЮНЬ'!AI17</f>
        <v>Николаевич</v>
      </c>
      <c r="N17" s="127" t="str">
        <f>'СВЕДЕНИЯ ИЮНЬ'!AL17</f>
        <v>О.</v>
      </c>
      <c r="O17" s="127" t="str">
        <f>'СВЕДЕНИЯ ИЮНЬ'!AO17</f>
        <v>О.</v>
      </c>
      <c r="P17" s="127" t="str">
        <f>'СВЕДЕНИЯ ИЮНЬ'!AR17</f>
        <v>О.</v>
      </c>
      <c r="Q17" s="127" t="str">
        <f>'СВЕДЕНИЯ ИЮНЬ'!AV17</f>
        <v>О.</v>
      </c>
    </row>
    <row r="18" spans="1:17" ht="15">
      <c r="A18" s="139">
        <v>1</v>
      </c>
      <c r="B18" s="141">
        <v>2</v>
      </c>
      <c r="C18" s="141">
        <v>3</v>
      </c>
      <c r="D18" s="141">
        <v>4</v>
      </c>
      <c r="E18" s="141">
        <v>5</v>
      </c>
      <c r="F18" s="141">
        <v>6</v>
      </c>
      <c r="G18" s="141">
        <v>7</v>
      </c>
      <c r="H18" s="141">
        <v>8</v>
      </c>
      <c r="I18" s="141">
        <v>9</v>
      </c>
      <c r="J18" s="141">
        <v>10</v>
      </c>
      <c r="K18" s="141">
        <v>11</v>
      </c>
      <c r="L18" s="141">
        <v>12</v>
      </c>
      <c r="M18" s="141">
        <v>13</v>
      </c>
      <c r="N18" s="141">
        <v>14</v>
      </c>
      <c r="O18" s="142">
        <v>15</v>
      </c>
      <c r="P18" s="142">
        <v>16</v>
      </c>
      <c r="Q18" s="142">
        <v>17</v>
      </c>
    </row>
    <row r="19" spans="1:17" ht="15">
      <c r="A19" s="24">
        <v>1</v>
      </c>
      <c r="B19" s="42">
        <f>'СВЕДЕНИЯ ИЮНЬ'!C19</f>
        <v>0</v>
      </c>
      <c r="C19" s="35">
        <f>'СВЕДЕНИЯ ИЮНЬ'!F19</f>
        <v>0</v>
      </c>
      <c r="D19" s="35">
        <f>'СВЕДЕНИЯ ИЮНЬ'!I19</f>
        <v>0</v>
      </c>
      <c r="E19" s="35">
        <f>'СВЕДЕНИЯ ИЮНЬ'!L19</f>
        <v>0</v>
      </c>
      <c r="F19" s="35">
        <f>'СВЕДЕНИЯ ИЮНЬ'!O19</f>
        <v>0</v>
      </c>
      <c r="G19" s="35">
        <f>'СВЕДЕНИЯ ИЮНЬ'!R19</f>
        <v>0</v>
      </c>
      <c r="H19" s="35">
        <f>'СВЕДЕНИЯ ИЮНЬ'!U19</f>
        <v>0</v>
      </c>
      <c r="I19" s="35">
        <f>'СВЕДЕНИЯ ИЮНЬ'!X19</f>
        <v>0</v>
      </c>
      <c r="J19" s="35">
        <f>'СВЕДЕНИЯ ИЮНЬ'!AA19</f>
        <v>0</v>
      </c>
      <c r="K19" s="35">
        <f>'СВЕДЕНИЯ ИЮНЬ'!AD19</f>
        <v>0</v>
      </c>
      <c r="L19" s="35">
        <f>'СВЕДЕНИЯ ИЮНЬ'!AG19</f>
        <v>0</v>
      </c>
      <c r="M19" s="35">
        <f>'СВЕДЕНИЯ ИЮНЬ'!AJ19</f>
        <v>0</v>
      </c>
      <c r="N19" s="35">
        <f>'СВЕДЕНИЯ ИЮНЬ'!AM19</f>
        <v>0</v>
      </c>
      <c r="O19" s="35">
        <f>'СВЕДЕНИЯ ИЮНЬ'!AP19</f>
        <v>0</v>
      </c>
      <c r="P19" s="35">
        <f>'СВЕДЕНИЯ ИЮНЬ'!AS19</f>
        <v>0</v>
      </c>
      <c r="Q19" s="35">
        <f>'СВЕДЕНИЯ ИЮНЬ'!AW19</f>
        <v>0</v>
      </c>
    </row>
    <row r="20" spans="1:17" ht="15">
      <c r="A20" s="24">
        <v>2</v>
      </c>
      <c r="B20" s="35">
        <f>'СВЕДЕНИЯ ИЮНЬ'!C21</f>
        <v>0</v>
      </c>
      <c r="C20" s="35">
        <f>'СВЕДЕНИЯ ИЮНЬ'!F21</f>
        <v>0</v>
      </c>
      <c r="D20" s="35">
        <f>'СВЕДЕНИЯ ИЮНЬ'!I21</f>
        <v>0</v>
      </c>
      <c r="E20" s="35">
        <f>'СВЕДЕНИЯ ИЮНЬ'!L21</f>
        <v>0</v>
      </c>
      <c r="F20" s="35">
        <f>'СВЕДЕНИЯ ИЮНЬ'!O21</f>
        <v>0</v>
      </c>
      <c r="G20" s="35">
        <f>'СВЕДЕНИЯ ИЮНЬ'!R21</f>
        <v>0</v>
      </c>
      <c r="H20" s="35">
        <f>'СВЕДЕНИЯ ИЮНЬ'!U21</f>
        <v>0</v>
      </c>
      <c r="I20" s="35">
        <f>'СВЕДЕНИЯ ИЮНЬ'!X21</f>
        <v>0</v>
      </c>
      <c r="J20" s="35">
        <f>'СВЕДЕНИЯ ИЮНЬ'!AA21</f>
        <v>0</v>
      </c>
      <c r="K20" s="35">
        <f>'СВЕДЕНИЯ ИЮНЬ'!AD21</f>
        <v>0</v>
      </c>
      <c r="L20" s="35">
        <f>'СВЕДЕНИЯ ИЮНЬ'!AG21</f>
        <v>0</v>
      </c>
      <c r="M20" s="35">
        <f>'СВЕДЕНИЯ ИЮНЬ'!AJ21</f>
        <v>0</v>
      </c>
      <c r="N20" s="35">
        <f>'СВЕДЕНИЯ ИЮНЬ'!AM21</f>
        <v>0</v>
      </c>
      <c r="O20" s="35">
        <f>'СВЕДЕНИЯ ИЮНЬ'!AP21</f>
        <v>0</v>
      </c>
      <c r="P20" s="35">
        <f>'СВЕДЕНИЯ ИЮНЬ'!AS21</f>
        <v>0</v>
      </c>
      <c r="Q20" s="35">
        <f>'СВЕДЕНИЯ ИЮНЬ'!AW21</f>
        <v>0</v>
      </c>
    </row>
    <row r="21" spans="1:17" ht="15">
      <c r="A21" s="24">
        <v>3</v>
      </c>
      <c r="B21" s="35">
        <f>'СВЕДЕНИЯ ИЮНЬ'!C23</f>
        <v>0</v>
      </c>
      <c r="C21" s="35">
        <f>'СВЕДЕНИЯ ИЮНЬ'!F23</f>
        <v>0</v>
      </c>
      <c r="D21" s="35">
        <f>'СВЕДЕНИЯ ИЮНЬ'!I23</f>
        <v>0</v>
      </c>
      <c r="E21" s="35">
        <f>'СВЕДЕНИЯ ИЮНЬ'!L23</f>
        <v>0</v>
      </c>
      <c r="F21" s="35">
        <f>'СВЕДЕНИЯ ИЮНЬ'!O23</f>
        <v>0</v>
      </c>
      <c r="G21" s="35">
        <f>'СВЕДЕНИЯ ИЮНЬ'!R23</f>
        <v>0</v>
      </c>
      <c r="H21" s="35">
        <f>'СВЕДЕНИЯ ИЮНЬ'!U23</f>
        <v>0</v>
      </c>
      <c r="I21" s="35">
        <f>'СВЕДЕНИЯ ИЮНЬ'!X23</f>
        <v>0</v>
      </c>
      <c r="J21" s="35">
        <f>'СВЕДЕНИЯ ИЮНЬ'!AA23</f>
        <v>0</v>
      </c>
      <c r="K21" s="35">
        <f>'СВЕДЕНИЯ ИЮНЬ'!AD23</f>
        <v>0</v>
      </c>
      <c r="L21" s="35">
        <f>'СВЕДЕНИЯ ИЮНЬ'!AG23</f>
        <v>0</v>
      </c>
      <c r="M21" s="35">
        <f>'СВЕДЕНИЯ ИЮНЬ'!AJ23</f>
        <v>0</v>
      </c>
      <c r="N21" s="35">
        <f>'СВЕДЕНИЯ ИЮНЬ'!AM23</f>
        <v>0</v>
      </c>
      <c r="O21" s="35">
        <f>'СВЕДЕНИЯ ИЮНЬ'!AP23</f>
        <v>0</v>
      </c>
      <c r="P21" s="35">
        <f>'СВЕДЕНИЯ ИЮНЬ'!AS23</f>
        <v>0</v>
      </c>
      <c r="Q21" s="35">
        <f>'СВЕДЕНИЯ ИЮНЬ'!AW23</f>
        <v>0</v>
      </c>
    </row>
    <row r="22" spans="1:17" ht="15">
      <c r="A22" s="24">
        <v>4</v>
      </c>
      <c r="B22" s="35">
        <f>'СВЕДЕНИЯ ИЮНЬ'!C25</f>
        <v>0</v>
      </c>
      <c r="C22" s="35">
        <f>'СВЕДЕНИЯ ИЮНЬ'!F25</f>
        <v>0</v>
      </c>
      <c r="D22" s="35">
        <f>'СВЕДЕНИЯ ИЮНЬ'!I25</f>
        <v>0</v>
      </c>
      <c r="E22" s="35">
        <f>'СВЕДЕНИЯ ИЮНЬ'!L25</f>
        <v>0</v>
      </c>
      <c r="F22" s="35">
        <f>'СВЕДЕНИЯ ИЮНЬ'!O25</f>
        <v>0</v>
      </c>
      <c r="G22" s="35">
        <f>'СВЕДЕНИЯ ИЮНЬ'!R25</f>
        <v>0</v>
      </c>
      <c r="H22" s="35">
        <f>'СВЕДЕНИЯ ИЮНЬ'!U25</f>
        <v>0</v>
      </c>
      <c r="I22" s="35">
        <f>'СВЕДЕНИЯ ИЮНЬ'!X25</f>
        <v>0</v>
      </c>
      <c r="J22" s="35">
        <f>'СВЕДЕНИЯ ИЮНЬ'!AA25</f>
        <v>0</v>
      </c>
      <c r="K22" s="35">
        <f>'СВЕДЕНИЯ ИЮНЬ'!AD25</f>
        <v>0</v>
      </c>
      <c r="L22" s="35">
        <f>'СВЕДЕНИЯ ИЮНЬ'!AG25</f>
        <v>0</v>
      </c>
      <c r="M22" s="35">
        <f>'СВЕДЕНИЯ ИЮНЬ'!AJ25</f>
        <v>0</v>
      </c>
      <c r="N22" s="35">
        <f>'СВЕДЕНИЯ ИЮНЬ'!AM25</f>
        <v>0</v>
      </c>
      <c r="O22" s="35">
        <f>'СВЕДЕНИЯ ИЮНЬ'!AP25</f>
        <v>0</v>
      </c>
      <c r="P22" s="35">
        <f>'СВЕДЕНИЯ ИЮНЬ'!AS25</f>
        <v>0</v>
      </c>
      <c r="Q22" s="35">
        <f>'СВЕДЕНИЯ ИЮНЬ'!AW25</f>
        <v>0</v>
      </c>
    </row>
    <row r="23" spans="1:17" ht="15">
      <c r="A23" s="24">
        <v>5</v>
      </c>
      <c r="B23" s="35">
        <f>'СВЕДЕНИЯ ИЮНЬ'!C27</f>
        <v>0</v>
      </c>
      <c r="C23" s="35">
        <f>'СВЕДЕНИЯ ИЮНЬ'!F27</f>
        <v>0</v>
      </c>
      <c r="D23" s="35">
        <f>'СВЕДЕНИЯ ИЮНЬ'!I27</f>
        <v>0</v>
      </c>
      <c r="E23" s="35">
        <f>'СВЕДЕНИЯ ИЮНЬ'!L27</f>
        <v>0</v>
      </c>
      <c r="F23" s="35">
        <f>'СВЕДЕНИЯ ИЮНЬ'!O27</f>
        <v>0</v>
      </c>
      <c r="G23" s="35">
        <f>'СВЕДЕНИЯ ИЮНЬ'!R27</f>
        <v>0</v>
      </c>
      <c r="H23" s="35">
        <f>'СВЕДЕНИЯ ИЮНЬ'!U27</f>
        <v>0</v>
      </c>
      <c r="I23" s="35">
        <f>'СВЕДЕНИЯ ИЮНЬ'!X27</f>
        <v>0</v>
      </c>
      <c r="J23" s="35">
        <f>'СВЕДЕНИЯ ИЮНЬ'!AA27</f>
        <v>0</v>
      </c>
      <c r="K23" s="35">
        <f>'СВЕДЕНИЯ ИЮНЬ'!AD27</f>
        <v>0</v>
      </c>
      <c r="L23" s="35">
        <f>'СВЕДЕНИЯ ИЮНЬ'!AG27</f>
        <v>0</v>
      </c>
      <c r="M23" s="35">
        <f>'СВЕДЕНИЯ ИЮНЬ'!AJ27</f>
        <v>0</v>
      </c>
      <c r="N23" s="35">
        <f>'СВЕДЕНИЯ ИЮНЬ'!AM27</f>
        <v>0</v>
      </c>
      <c r="O23" s="35">
        <f>'СВЕДЕНИЯ ИЮНЬ'!AP27</f>
        <v>0</v>
      </c>
      <c r="P23" s="35">
        <f>'СВЕДЕНИЯ ИЮНЬ'!AS27</f>
        <v>0</v>
      </c>
      <c r="Q23" s="35">
        <f>'СВЕДЕНИЯ ИЮНЬ'!AW27</f>
        <v>0</v>
      </c>
    </row>
    <row r="24" spans="1:17" ht="15">
      <c r="A24" s="24">
        <v>6</v>
      </c>
      <c r="B24" s="35">
        <f>'СВЕДЕНИЯ ИЮНЬ'!C29</f>
        <v>0</v>
      </c>
      <c r="C24" s="35">
        <f>'СВЕДЕНИЯ ИЮНЬ'!F29</f>
        <v>0</v>
      </c>
      <c r="D24" s="35">
        <f>'СВЕДЕНИЯ ИЮНЬ'!I29</f>
        <v>0</v>
      </c>
      <c r="E24" s="35">
        <f>'СВЕДЕНИЯ ИЮНЬ'!L29</f>
        <v>0</v>
      </c>
      <c r="F24" s="35">
        <f>'СВЕДЕНИЯ ИЮНЬ'!O29</f>
        <v>0</v>
      </c>
      <c r="G24" s="35">
        <f>'СВЕДЕНИЯ ИЮНЬ'!R29</f>
        <v>0</v>
      </c>
      <c r="H24" s="35">
        <f>'СВЕДЕНИЯ ИЮНЬ'!U29</f>
        <v>0</v>
      </c>
      <c r="I24" s="35">
        <f>'СВЕДЕНИЯ ИЮНЬ'!X29</f>
        <v>0</v>
      </c>
      <c r="J24" s="35">
        <f>'СВЕДЕНИЯ ИЮНЬ'!AA29</f>
        <v>0</v>
      </c>
      <c r="K24" s="35">
        <f>'СВЕДЕНИЯ ИЮНЬ'!AD29</f>
        <v>0</v>
      </c>
      <c r="L24" s="35">
        <f>'СВЕДЕНИЯ ИЮНЬ'!AG29</f>
        <v>0</v>
      </c>
      <c r="M24" s="35">
        <f>'СВЕДЕНИЯ ИЮНЬ'!AJ29</f>
        <v>0</v>
      </c>
      <c r="N24" s="35">
        <f>'СВЕДЕНИЯ ИЮНЬ'!AM29</f>
        <v>0</v>
      </c>
      <c r="O24" s="35">
        <f>'СВЕДЕНИЯ ИЮНЬ'!AP29</f>
        <v>0</v>
      </c>
      <c r="P24" s="35">
        <f>'СВЕДЕНИЯ ИЮНЬ'!AS29</f>
        <v>0</v>
      </c>
      <c r="Q24" s="35">
        <f>'СВЕДЕНИЯ ИЮНЬ'!AW29</f>
        <v>0</v>
      </c>
    </row>
    <row r="25" spans="1:17" ht="15">
      <c r="A25" s="24">
        <v>7</v>
      </c>
      <c r="B25" s="35">
        <f>'СВЕДЕНИЯ ИЮНЬ'!C31</f>
        <v>0</v>
      </c>
      <c r="C25" s="35">
        <f>'СВЕДЕНИЯ ИЮНЬ'!F31</f>
        <v>0</v>
      </c>
      <c r="D25" s="35">
        <f>'СВЕДЕНИЯ ИЮНЬ'!I31</f>
        <v>0</v>
      </c>
      <c r="E25" s="35">
        <f>'СВЕДЕНИЯ ИЮНЬ'!L31</f>
        <v>0</v>
      </c>
      <c r="F25" s="35">
        <f>'СВЕДЕНИЯ ИЮНЬ'!O31</f>
        <v>0</v>
      </c>
      <c r="G25" s="35">
        <f>'СВЕДЕНИЯ ИЮНЬ'!R31</f>
        <v>0</v>
      </c>
      <c r="H25" s="35">
        <f>'СВЕДЕНИЯ ИЮНЬ'!U31</f>
        <v>0</v>
      </c>
      <c r="I25" s="35">
        <f>'СВЕДЕНИЯ ИЮНЬ'!X31</f>
        <v>0</v>
      </c>
      <c r="J25" s="35">
        <f>'СВЕДЕНИЯ ИЮНЬ'!AA31</f>
        <v>0</v>
      </c>
      <c r="K25" s="35">
        <f>'СВЕДЕНИЯ ИЮНЬ'!AD31</f>
        <v>0</v>
      </c>
      <c r="L25" s="35">
        <f>'СВЕДЕНИЯ ИЮНЬ'!AG31</f>
        <v>0</v>
      </c>
      <c r="M25" s="35">
        <f>'СВЕДЕНИЯ ИЮНЬ'!AJ31</f>
        <v>0</v>
      </c>
      <c r="N25" s="35">
        <f>'СВЕДЕНИЯ ИЮНЬ'!AM31</f>
        <v>0</v>
      </c>
      <c r="O25" s="35">
        <f>'СВЕДЕНИЯ ИЮНЬ'!AP31</f>
        <v>0</v>
      </c>
      <c r="P25" s="35">
        <f>'СВЕДЕНИЯ ИЮНЬ'!AS31</f>
        <v>0</v>
      </c>
      <c r="Q25" s="35">
        <f>'СВЕДЕНИЯ ИЮНЬ'!AW31</f>
        <v>0</v>
      </c>
    </row>
    <row r="26" spans="1:17" ht="15">
      <c r="A26" s="24">
        <v>8</v>
      </c>
      <c r="B26" s="35">
        <f>'СВЕДЕНИЯ ИЮНЬ'!C33</f>
        <v>0</v>
      </c>
      <c r="C26" s="35">
        <f>'СВЕДЕНИЯ ИЮНЬ'!F33</f>
        <v>0</v>
      </c>
      <c r="D26" s="35">
        <f>'СВЕДЕНИЯ ИЮНЬ'!I33</f>
        <v>0</v>
      </c>
      <c r="E26" s="35">
        <f>'СВЕДЕНИЯ ИЮНЬ'!L33</f>
        <v>0</v>
      </c>
      <c r="F26" s="35">
        <f>'СВЕДЕНИЯ ИЮНЬ'!O33</f>
        <v>0</v>
      </c>
      <c r="G26" s="35">
        <f>'СВЕДЕНИЯ ИЮНЬ'!R33</f>
        <v>0</v>
      </c>
      <c r="H26" s="35">
        <f>'СВЕДЕНИЯ ИЮНЬ'!U33</f>
        <v>0</v>
      </c>
      <c r="I26" s="35">
        <f>'СВЕДЕНИЯ ИЮНЬ'!X33</f>
        <v>0</v>
      </c>
      <c r="J26" s="35">
        <f>'СВЕДЕНИЯ ИЮНЬ'!AA33</f>
        <v>0</v>
      </c>
      <c r="K26" s="35">
        <f>'СВЕДЕНИЯ ИЮНЬ'!AD33</f>
        <v>0</v>
      </c>
      <c r="L26" s="35">
        <f>'СВЕДЕНИЯ ИЮНЬ'!AG33</f>
        <v>0</v>
      </c>
      <c r="M26" s="35">
        <f>'СВЕДЕНИЯ ИЮНЬ'!AJ33</f>
        <v>0</v>
      </c>
      <c r="N26" s="35">
        <f>'СВЕДЕНИЯ ИЮНЬ'!AM33</f>
        <v>0</v>
      </c>
      <c r="O26" s="35">
        <f>'СВЕДЕНИЯ ИЮНЬ'!AP33</f>
        <v>0</v>
      </c>
      <c r="P26" s="35">
        <f>'СВЕДЕНИЯ ИЮНЬ'!AS33</f>
        <v>0</v>
      </c>
      <c r="Q26" s="35">
        <f>'СВЕДЕНИЯ ИЮНЬ'!AW33</f>
        <v>0</v>
      </c>
    </row>
    <row r="27" spans="1:17" ht="15">
      <c r="A27" s="24">
        <v>9</v>
      </c>
      <c r="B27" s="35">
        <f>'СВЕДЕНИЯ ИЮНЬ'!C35</f>
        <v>0</v>
      </c>
      <c r="C27" s="35">
        <f>'СВЕДЕНИЯ ИЮНЬ'!F35</f>
        <v>0</v>
      </c>
      <c r="D27" s="35">
        <f>'СВЕДЕНИЯ ИЮНЬ'!I35</f>
        <v>0</v>
      </c>
      <c r="E27" s="35">
        <f>'СВЕДЕНИЯ ИЮНЬ'!L35</f>
        <v>0</v>
      </c>
      <c r="F27" s="35">
        <f>'СВЕДЕНИЯ ИЮНЬ'!O35</f>
        <v>0</v>
      </c>
      <c r="G27" s="35">
        <f>'СВЕДЕНИЯ ИЮНЬ'!R35</f>
        <v>0</v>
      </c>
      <c r="H27" s="35">
        <f>'СВЕДЕНИЯ ИЮНЬ'!U35</f>
        <v>0</v>
      </c>
      <c r="I27" s="35">
        <f>'СВЕДЕНИЯ ИЮНЬ'!X35</f>
        <v>0</v>
      </c>
      <c r="J27" s="35">
        <f>'СВЕДЕНИЯ ИЮНЬ'!AA35</f>
        <v>0</v>
      </c>
      <c r="K27" s="35">
        <f>'СВЕДЕНИЯ ИЮНЬ'!AD35</f>
        <v>0</v>
      </c>
      <c r="L27" s="35">
        <f>'СВЕДЕНИЯ ИЮНЬ'!AG35</f>
        <v>0</v>
      </c>
      <c r="M27" s="35">
        <f>'СВЕДЕНИЯ ИЮНЬ'!AJ35</f>
        <v>0</v>
      </c>
      <c r="N27" s="35">
        <f>'СВЕДЕНИЯ ИЮНЬ'!AM35</f>
        <v>0</v>
      </c>
      <c r="O27" s="35">
        <f>'СВЕДЕНИЯ ИЮНЬ'!AP35</f>
        <v>0</v>
      </c>
      <c r="P27" s="35">
        <f>'СВЕДЕНИЯ ИЮНЬ'!AS35</f>
        <v>0</v>
      </c>
      <c r="Q27" s="35">
        <f>'СВЕДЕНИЯ ИЮНЬ'!AW35</f>
        <v>0</v>
      </c>
    </row>
    <row r="28" spans="1:17" ht="15">
      <c r="A28" s="24">
        <v>10</v>
      </c>
      <c r="B28" s="35">
        <f>'СВЕДЕНИЯ ИЮНЬ'!C37</f>
        <v>0</v>
      </c>
      <c r="C28" s="35">
        <f>'СВЕДЕНИЯ ИЮНЬ'!F37</f>
        <v>0</v>
      </c>
      <c r="D28" s="35">
        <f>'СВЕДЕНИЯ ИЮНЬ'!I37</f>
        <v>0</v>
      </c>
      <c r="E28" s="35">
        <f>'СВЕДЕНИЯ ИЮНЬ'!L37</f>
        <v>0</v>
      </c>
      <c r="F28" s="35">
        <f>'СВЕДЕНИЯ ИЮНЬ'!O37</f>
        <v>0</v>
      </c>
      <c r="G28" s="35">
        <f>'СВЕДЕНИЯ ИЮНЬ'!R37</f>
        <v>0</v>
      </c>
      <c r="H28" s="35">
        <f>'СВЕДЕНИЯ ИЮНЬ'!U37</f>
        <v>0</v>
      </c>
      <c r="I28" s="35">
        <f>'СВЕДЕНИЯ ИЮНЬ'!X37</f>
        <v>0</v>
      </c>
      <c r="J28" s="35">
        <f>'СВЕДЕНИЯ ИЮНЬ'!AA37</f>
        <v>0</v>
      </c>
      <c r="K28" s="35">
        <f>'СВЕДЕНИЯ ИЮНЬ'!AD37</f>
        <v>0</v>
      </c>
      <c r="L28" s="35">
        <f>'СВЕДЕНИЯ ИЮНЬ'!AG37</f>
        <v>0</v>
      </c>
      <c r="M28" s="35">
        <f>'СВЕДЕНИЯ ИЮНЬ'!AJ37</f>
        <v>0</v>
      </c>
      <c r="N28" s="35">
        <f>'СВЕДЕНИЯ ИЮНЬ'!AM37</f>
        <v>0</v>
      </c>
      <c r="O28" s="35">
        <f>'СВЕДЕНИЯ ИЮНЬ'!AP37</f>
        <v>0</v>
      </c>
      <c r="P28" s="35">
        <f>'СВЕДЕНИЯ ИЮНЬ'!AS37</f>
        <v>0</v>
      </c>
      <c r="Q28" s="35">
        <f>'СВЕДЕНИЯ ИЮНЬ'!AW37</f>
        <v>0</v>
      </c>
    </row>
    <row r="29" spans="1:17" ht="15">
      <c r="A29" s="24">
        <v>11</v>
      </c>
      <c r="B29" s="35">
        <f>'СВЕДЕНИЯ ИЮНЬ'!C39</f>
        <v>0</v>
      </c>
      <c r="C29" s="35">
        <f>'СВЕДЕНИЯ ИЮНЬ'!F39</f>
        <v>0</v>
      </c>
      <c r="D29" s="35">
        <f>'СВЕДЕНИЯ ИЮНЬ'!I39</f>
        <v>0</v>
      </c>
      <c r="E29" s="35">
        <f>'СВЕДЕНИЯ ИЮНЬ'!L39</f>
        <v>0</v>
      </c>
      <c r="F29" s="35">
        <f>'СВЕДЕНИЯ ИЮНЬ'!O39</f>
        <v>0</v>
      </c>
      <c r="G29" s="35">
        <f>'СВЕДЕНИЯ ИЮНЬ'!R39</f>
        <v>0</v>
      </c>
      <c r="H29" s="35">
        <f>'СВЕДЕНИЯ ИЮНЬ'!U39</f>
        <v>0</v>
      </c>
      <c r="I29" s="35">
        <f>'СВЕДЕНИЯ ИЮНЬ'!X39</f>
        <v>0</v>
      </c>
      <c r="J29" s="35">
        <f>'СВЕДЕНИЯ ИЮНЬ'!AA39</f>
        <v>0</v>
      </c>
      <c r="K29" s="35">
        <f>'СВЕДЕНИЯ ИЮНЬ'!AD39</f>
        <v>0</v>
      </c>
      <c r="L29" s="35">
        <f>'СВЕДЕНИЯ ИЮНЬ'!AG39</f>
        <v>0</v>
      </c>
      <c r="M29" s="35">
        <f>'СВЕДЕНИЯ ИЮНЬ'!AJ39</f>
        <v>0</v>
      </c>
      <c r="N29" s="35">
        <f>'СВЕДЕНИЯ ИЮНЬ'!AM39</f>
        <v>0</v>
      </c>
      <c r="O29" s="35">
        <f>'СВЕДЕНИЯ ИЮНЬ'!AP39</f>
        <v>0</v>
      </c>
      <c r="P29" s="35">
        <f>'СВЕДЕНИЯ ИЮНЬ'!AS39</f>
        <v>0</v>
      </c>
      <c r="Q29" s="35">
        <f>'СВЕДЕНИЯ ИЮНЬ'!AW39</f>
        <v>0</v>
      </c>
    </row>
    <row r="30" spans="1:17" ht="15">
      <c r="A30" s="24">
        <v>12</v>
      </c>
      <c r="B30" s="35">
        <f>'СВЕДЕНИЯ ИЮНЬ'!C41</f>
        <v>0</v>
      </c>
      <c r="C30" s="35">
        <f>'СВЕДЕНИЯ ИЮНЬ'!F41</f>
        <v>0</v>
      </c>
      <c r="D30" s="35">
        <f>'СВЕДЕНИЯ ИЮНЬ'!I41</f>
        <v>0</v>
      </c>
      <c r="E30" s="35">
        <f>'СВЕДЕНИЯ ИЮНЬ'!L41</f>
        <v>0</v>
      </c>
      <c r="F30" s="35">
        <f>'СВЕДЕНИЯ ИЮНЬ'!O41</f>
        <v>0</v>
      </c>
      <c r="G30" s="35">
        <f>'СВЕДЕНИЯ ИЮНЬ'!R41</f>
        <v>0</v>
      </c>
      <c r="H30" s="35">
        <f>'СВЕДЕНИЯ ИЮНЬ'!U41</f>
        <v>0</v>
      </c>
      <c r="I30" s="35">
        <f>'СВЕДЕНИЯ ИЮНЬ'!X41</f>
        <v>0</v>
      </c>
      <c r="J30" s="35">
        <f>'СВЕДЕНИЯ ИЮНЬ'!AA41</f>
        <v>0</v>
      </c>
      <c r="K30" s="35">
        <f>'СВЕДЕНИЯ ИЮНЬ'!AD41</f>
        <v>0</v>
      </c>
      <c r="L30" s="35">
        <f>'СВЕДЕНИЯ ИЮНЬ'!AG41</f>
        <v>0</v>
      </c>
      <c r="M30" s="35">
        <f>'СВЕДЕНИЯ ИЮНЬ'!AJ41</f>
        <v>0</v>
      </c>
      <c r="N30" s="35">
        <f>'СВЕДЕНИЯ ИЮНЬ'!AM41</f>
        <v>0</v>
      </c>
      <c r="O30" s="35">
        <f>'СВЕДЕНИЯ ИЮНЬ'!AP41</f>
        <v>0</v>
      </c>
      <c r="P30" s="35">
        <f>'СВЕДЕНИЯ ИЮНЬ'!AS41</f>
        <v>0</v>
      </c>
      <c r="Q30" s="35">
        <f>'СВЕДЕНИЯ ИЮНЬ'!AW41</f>
        <v>0</v>
      </c>
    </row>
    <row r="31" spans="1:17" ht="15">
      <c r="A31" s="24">
        <v>13</v>
      </c>
      <c r="B31" s="35">
        <f>'СВЕДЕНИЯ ИЮНЬ'!C43</f>
        <v>0</v>
      </c>
      <c r="C31" s="35">
        <f>'СВЕДЕНИЯ ИЮНЬ'!F43</f>
        <v>0</v>
      </c>
      <c r="D31" s="35">
        <f>'СВЕДЕНИЯ ИЮНЬ'!I43</f>
        <v>0</v>
      </c>
      <c r="E31" s="35">
        <f>'СВЕДЕНИЯ ИЮНЬ'!L43</f>
        <v>0</v>
      </c>
      <c r="F31" s="35">
        <f>'СВЕДЕНИЯ ИЮНЬ'!O43</f>
        <v>0</v>
      </c>
      <c r="G31" s="35">
        <f>'СВЕДЕНИЯ ИЮНЬ'!R43</f>
        <v>0</v>
      </c>
      <c r="H31" s="35">
        <f>'СВЕДЕНИЯ ИЮНЬ'!U43</f>
        <v>0</v>
      </c>
      <c r="I31" s="35">
        <f>'СВЕДЕНИЯ ИЮНЬ'!X43</f>
        <v>0</v>
      </c>
      <c r="J31" s="35">
        <f>'СВЕДЕНИЯ ИЮНЬ'!AA43</f>
        <v>0</v>
      </c>
      <c r="K31" s="35">
        <f>'СВЕДЕНИЯ ИЮНЬ'!AD43</f>
        <v>0</v>
      </c>
      <c r="L31" s="35">
        <f>'СВЕДЕНИЯ ИЮНЬ'!AG43</f>
        <v>0</v>
      </c>
      <c r="M31" s="35">
        <f>'СВЕДЕНИЯ ИЮНЬ'!AJ43</f>
        <v>0</v>
      </c>
      <c r="N31" s="35">
        <f>'СВЕДЕНИЯ ИЮНЬ'!AM43</f>
        <v>0</v>
      </c>
      <c r="O31" s="35">
        <f>'СВЕДЕНИЯ ИЮНЬ'!AP43</f>
        <v>0</v>
      </c>
      <c r="P31" s="35">
        <f>'СВЕДЕНИЯ ИЮНЬ'!AS43</f>
        <v>0</v>
      </c>
      <c r="Q31" s="35">
        <f>'СВЕДЕНИЯ ИЮНЬ'!AW43</f>
        <v>0</v>
      </c>
    </row>
    <row r="32" spans="1:17" ht="15">
      <c r="A32" s="24">
        <v>14</v>
      </c>
      <c r="B32" s="35">
        <f>'СВЕДЕНИЯ ИЮНЬ'!C45</f>
        <v>0</v>
      </c>
      <c r="C32" s="35">
        <f>'СВЕДЕНИЯ ИЮНЬ'!F45</f>
        <v>0</v>
      </c>
      <c r="D32" s="35">
        <f>'СВЕДЕНИЯ ИЮНЬ'!I45</f>
        <v>0</v>
      </c>
      <c r="E32" s="35">
        <f>'СВЕДЕНИЯ ИЮНЬ'!L45</f>
        <v>0</v>
      </c>
      <c r="F32" s="35">
        <f>'СВЕДЕНИЯ ИЮНЬ'!O45</f>
        <v>0</v>
      </c>
      <c r="G32" s="35">
        <f>'СВЕДЕНИЯ ИЮНЬ'!R45</f>
        <v>0</v>
      </c>
      <c r="H32" s="35">
        <f>'СВЕДЕНИЯ ИЮНЬ'!U45</f>
        <v>0</v>
      </c>
      <c r="I32" s="35">
        <f>'СВЕДЕНИЯ ИЮНЬ'!X45</f>
        <v>0</v>
      </c>
      <c r="J32" s="35">
        <f>'СВЕДЕНИЯ ИЮНЬ'!AA45</f>
        <v>0</v>
      </c>
      <c r="K32" s="35">
        <f>'СВЕДЕНИЯ ИЮНЬ'!AD45</f>
        <v>0</v>
      </c>
      <c r="L32" s="35">
        <f>'СВЕДЕНИЯ ИЮНЬ'!AG45</f>
        <v>0</v>
      </c>
      <c r="M32" s="35">
        <f>'СВЕДЕНИЯ ИЮНЬ'!AJ45</f>
        <v>0</v>
      </c>
      <c r="N32" s="35">
        <f>'СВЕДЕНИЯ ИЮНЬ'!AM45</f>
        <v>0</v>
      </c>
      <c r="O32" s="35">
        <f>'СВЕДЕНИЯ ИЮНЬ'!AP45</f>
        <v>0</v>
      </c>
      <c r="P32" s="35">
        <f>'СВЕДЕНИЯ ИЮНЬ'!AS45</f>
        <v>0</v>
      </c>
      <c r="Q32" s="35">
        <f>'СВЕДЕНИЯ ИЮНЬ'!AW45</f>
        <v>0</v>
      </c>
    </row>
    <row r="33" spans="1:17" ht="15">
      <c r="A33" s="24">
        <v>15</v>
      </c>
      <c r="B33" s="35">
        <f>'СВЕДЕНИЯ ИЮНЬ'!C47</f>
        <v>0</v>
      </c>
      <c r="C33" s="35">
        <f>'СВЕДЕНИЯ ИЮНЬ'!F47</f>
        <v>0</v>
      </c>
      <c r="D33" s="35">
        <f>'СВЕДЕНИЯ ИЮНЬ'!I47</f>
        <v>0</v>
      </c>
      <c r="E33" s="35">
        <f>'СВЕДЕНИЯ ИЮНЬ'!L47</f>
        <v>0</v>
      </c>
      <c r="F33" s="35">
        <f>'СВЕДЕНИЯ ИЮНЬ'!O47</f>
        <v>0</v>
      </c>
      <c r="G33" s="35">
        <f>'СВЕДЕНИЯ ИЮНЬ'!R47</f>
        <v>0</v>
      </c>
      <c r="H33" s="35">
        <f>'СВЕДЕНИЯ ИЮНЬ'!U47</f>
        <v>0</v>
      </c>
      <c r="I33" s="35">
        <f>'СВЕДЕНИЯ ИЮНЬ'!X47</f>
        <v>0</v>
      </c>
      <c r="J33" s="35">
        <f>'СВЕДЕНИЯ ИЮНЬ'!AA47</f>
        <v>0</v>
      </c>
      <c r="K33" s="35">
        <f>'СВЕДЕНИЯ ИЮНЬ'!AD47</f>
        <v>0</v>
      </c>
      <c r="L33" s="35">
        <f>'СВЕДЕНИЯ ИЮНЬ'!AG47</f>
        <v>0</v>
      </c>
      <c r="M33" s="35">
        <f>'СВЕДЕНИЯ ИЮНЬ'!AJ47</f>
        <v>0</v>
      </c>
      <c r="N33" s="35">
        <f>'СВЕДЕНИЯ ИЮНЬ'!AM47</f>
        <v>0</v>
      </c>
      <c r="O33" s="35">
        <f>'СВЕДЕНИЯ ИЮНЬ'!AP47</f>
        <v>0</v>
      </c>
      <c r="P33" s="35">
        <f>'СВЕДЕНИЯ ИЮНЬ'!AS47</f>
        <v>0</v>
      </c>
      <c r="Q33" s="35">
        <f>'СВЕДЕНИЯ ИЮНЬ'!AW47</f>
        <v>0</v>
      </c>
    </row>
    <row r="34" spans="1:17" ht="15">
      <c r="A34" s="24">
        <v>16</v>
      </c>
      <c r="B34" s="35">
        <f>'СВЕДЕНИЯ ИЮНЬ'!C49</f>
        <v>0</v>
      </c>
      <c r="C34" s="35">
        <f>'СВЕДЕНИЯ ИЮНЬ'!F49</f>
        <v>0</v>
      </c>
      <c r="D34" s="35">
        <f>'СВЕДЕНИЯ ИЮНЬ'!I49</f>
        <v>0</v>
      </c>
      <c r="E34" s="35">
        <f>'СВЕДЕНИЯ ИЮНЬ'!L49</f>
        <v>0</v>
      </c>
      <c r="F34" s="35">
        <f>'СВЕДЕНИЯ ИЮНЬ'!O49</f>
        <v>0</v>
      </c>
      <c r="G34" s="35">
        <f>'СВЕДЕНИЯ ИЮНЬ'!R49</f>
        <v>0</v>
      </c>
      <c r="H34" s="35">
        <f>'СВЕДЕНИЯ ИЮНЬ'!U49</f>
        <v>0</v>
      </c>
      <c r="I34" s="35">
        <f>'СВЕДЕНИЯ ИЮНЬ'!X49</f>
        <v>0</v>
      </c>
      <c r="J34" s="35">
        <f>'СВЕДЕНИЯ ИЮНЬ'!AA49</f>
        <v>0</v>
      </c>
      <c r="K34" s="35">
        <f>'СВЕДЕНИЯ ИЮНЬ'!AD49</f>
        <v>0</v>
      </c>
      <c r="L34" s="35">
        <f>'СВЕДЕНИЯ ИЮНЬ'!AG49</f>
        <v>0</v>
      </c>
      <c r="M34" s="35">
        <f>'СВЕДЕНИЯ ИЮНЬ'!AJ49</f>
        <v>0</v>
      </c>
      <c r="N34" s="35">
        <f>'СВЕДЕНИЯ ИЮНЬ'!AM49</f>
        <v>0</v>
      </c>
      <c r="O34" s="35">
        <f>'СВЕДЕНИЯ ИЮНЬ'!AP49</f>
        <v>0</v>
      </c>
      <c r="P34" s="35">
        <f>'СВЕДЕНИЯ ИЮНЬ'!AS49</f>
        <v>0</v>
      </c>
      <c r="Q34" s="35">
        <f>'СВЕДЕНИЯ ИЮНЬ'!AW49</f>
        <v>0</v>
      </c>
    </row>
    <row r="35" spans="1:17" ht="15">
      <c r="A35" s="24">
        <v>17</v>
      </c>
      <c r="B35" s="35">
        <f>'СВЕДЕНИЯ ИЮНЬ'!C51</f>
        <v>0</v>
      </c>
      <c r="C35" s="35">
        <f>'СВЕДЕНИЯ ИЮНЬ'!F51</f>
        <v>0</v>
      </c>
      <c r="D35" s="35">
        <f>'СВЕДЕНИЯ ИЮНЬ'!I51</f>
        <v>0</v>
      </c>
      <c r="E35" s="35">
        <f>'СВЕДЕНИЯ ИЮНЬ'!L51</f>
        <v>0</v>
      </c>
      <c r="F35" s="35">
        <f>'СВЕДЕНИЯ ИЮНЬ'!O51</f>
        <v>0</v>
      </c>
      <c r="G35" s="35">
        <f>'СВЕДЕНИЯ ИЮНЬ'!R51</f>
        <v>0</v>
      </c>
      <c r="H35" s="35">
        <f>'СВЕДЕНИЯ ИЮНЬ'!U51</f>
        <v>0</v>
      </c>
      <c r="I35" s="35">
        <f>'СВЕДЕНИЯ ИЮНЬ'!X51</f>
        <v>0</v>
      </c>
      <c r="J35" s="35">
        <f>'СВЕДЕНИЯ ИЮНЬ'!AA51</f>
        <v>0</v>
      </c>
      <c r="K35" s="35">
        <f>'СВЕДЕНИЯ ИЮНЬ'!AD51</f>
        <v>0</v>
      </c>
      <c r="L35" s="35">
        <f>'СВЕДЕНИЯ ИЮНЬ'!AG51</f>
        <v>0</v>
      </c>
      <c r="M35" s="35">
        <f>'СВЕДЕНИЯ ИЮНЬ'!AJ51</f>
        <v>0</v>
      </c>
      <c r="N35" s="35">
        <f>'СВЕДЕНИЯ ИЮНЬ'!AM51</f>
        <v>0</v>
      </c>
      <c r="O35" s="35">
        <f>'СВЕДЕНИЯ ИЮНЬ'!AP51</f>
        <v>0</v>
      </c>
      <c r="P35" s="35">
        <f>'СВЕДЕНИЯ ИЮНЬ'!AS51</f>
        <v>0</v>
      </c>
      <c r="Q35" s="35">
        <f>'СВЕДЕНИЯ ИЮНЬ'!AW51</f>
        <v>0</v>
      </c>
    </row>
    <row r="36" spans="1:17" ht="15">
      <c r="A36" s="24">
        <v>18</v>
      </c>
      <c r="B36" s="35">
        <f>'СВЕДЕНИЯ ИЮНЬ'!C53</f>
        <v>0</v>
      </c>
      <c r="C36" s="35">
        <f>'СВЕДЕНИЯ ИЮНЬ'!F53</f>
        <v>0</v>
      </c>
      <c r="D36" s="35">
        <f>'СВЕДЕНИЯ ИЮНЬ'!I53</f>
        <v>0</v>
      </c>
      <c r="E36" s="35">
        <f>'СВЕДЕНИЯ ИЮНЬ'!L53</f>
        <v>0</v>
      </c>
      <c r="F36" s="35">
        <f>'СВЕДЕНИЯ ИЮНЬ'!O53</f>
        <v>0</v>
      </c>
      <c r="G36" s="35">
        <f>'СВЕДЕНИЯ ИЮНЬ'!R53</f>
        <v>0</v>
      </c>
      <c r="H36" s="35">
        <f>'СВЕДЕНИЯ ИЮНЬ'!U53</f>
        <v>0</v>
      </c>
      <c r="I36" s="35">
        <f>'СВЕДЕНИЯ ИЮНЬ'!X53</f>
        <v>0</v>
      </c>
      <c r="J36" s="35">
        <f>'СВЕДЕНИЯ ИЮНЬ'!AA53</f>
        <v>0</v>
      </c>
      <c r="K36" s="35">
        <f>'СВЕДЕНИЯ ИЮНЬ'!AD53</f>
        <v>0</v>
      </c>
      <c r="L36" s="35">
        <f>'СВЕДЕНИЯ ИЮНЬ'!AG53</f>
        <v>0</v>
      </c>
      <c r="M36" s="35">
        <f>'СВЕДЕНИЯ ИЮНЬ'!AJ53</f>
        <v>0</v>
      </c>
      <c r="N36" s="35">
        <f>'СВЕДЕНИЯ ИЮНЬ'!AM53</f>
        <v>0</v>
      </c>
      <c r="O36" s="35">
        <f>'СВЕДЕНИЯ ИЮНЬ'!AP53</f>
        <v>0</v>
      </c>
      <c r="P36" s="35">
        <f>'СВЕДЕНИЯ ИЮНЬ'!AS53</f>
        <v>0</v>
      </c>
      <c r="Q36" s="35">
        <f>'СВЕДЕНИЯ ИЮНЬ'!AW53</f>
        <v>0</v>
      </c>
    </row>
    <row r="37" spans="1:17" ht="15">
      <c r="A37" s="24">
        <v>19</v>
      </c>
      <c r="B37" s="35">
        <f>'СВЕДЕНИЯ ИЮНЬ'!C55</f>
        <v>0</v>
      </c>
      <c r="C37" s="35">
        <f>'СВЕДЕНИЯ ИЮНЬ'!F55</f>
        <v>0</v>
      </c>
      <c r="D37" s="35">
        <f>'СВЕДЕНИЯ ИЮНЬ'!I55</f>
        <v>0</v>
      </c>
      <c r="E37" s="35">
        <f>'СВЕДЕНИЯ ИЮНЬ'!L55</f>
        <v>0</v>
      </c>
      <c r="F37" s="35">
        <f>'СВЕДЕНИЯ ИЮНЬ'!O55</f>
        <v>0</v>
      </c>
      <c r="G37" s="35">
        <f>'СВЕДЕНИЯ ИЮНЬ'!R55</f>
        <v>0</v>
      </c>
      <c r="H37" s="35">
        <f>'СВЕДЕНИЯ ИЮНЬ'!U55</f>
        <v>0</v>
      </c>
      <c r="I37" s="35">
        <f>'СВЕДЕНИЯ ИЮНЬ'!X55</f>
        <v>0</v>
      </c>
      <c r="J37" s="35">
        <f>'СВЕДЕНИЯ ИЮНЬ'!AA55</f>
        <v>0</v>
      </c>
      <c r="K37" s="35">
        <f>'СВЕДЕНИЯ ИЮНЬ'!AD55</f>
        <v>0</v>
      </c>
      <c r="L37" s="35">
        <f>'СВЕДЕНИЯ ИЮНЬ'!AG55</f>
        <v>0</v>
      </c>
      <c r="M37" s="35">
        <f>'СВЕДЕНИЯ ИЮНЬ'!AJ55</f>
        <v>0</v>
      </c>
      <c r="N37" s="35">
        <f>'СВЕДЕНИЯ ИЮНЬ'!AM55</f>
        <v>0</v>
      </c>
      <c r="O37" s="35">
        <f>'СВЕДЕНИЯ ИЮНЬ'!AP55</f>
        <v>0</v>
      </c>
      <c r="P37" s="35">
        <f>'СВЕДЕНИЯ ИЮНЬ'!AS55</f>
        <v>0</v>
      </c>
      <c r="Q37" s="35">
        <f>'СВЕДЕНИЯ ИЮНЬ'!AW55</f>
        <v>0</v>
      </c>
    </row>
    <row r="38" spans="1:17" ht="15">
      <c r="A38" s="24">
        <v>20</v>
      </c>
      <c r="B38" s="35">
        <f>'СВЕДЕНИЯ ИЮНЬ'!C57</f>
        <v>0</v>
      </c>
      <c r="C38" s="35">
        <f>'СВЕДЕНИЯ ИЮНЬ'!F57</f>
        <v>0</v>
      </c>
      <c r="D38" s="35">
        <f>'СВЕДЕНИЯ ИЮНЬ'!I57</f>
        <v>0</v>
      </c>
      <c r="E38" s="35">
        <f>'СВЕДЕНИЯ ИЮНЬ'!L57</f>
        <v>0</v>
      </c>
      <c r="F38" s="35">
        <f>'СВЕДЕНИЯ ИЮНЬ'!O57</f>
        <v>0</v>
      </c>
      <c r="G38" s="35">
        <f>'СВЕДЕНИЯ ИЮНЬ'!R57</f>
        <v>0</v>
      </c>
      <c r="H38" s="35">
        <f>'СВЕДЕНИЯ ИЮНЬ'!U57</f>
        <v>0</v>
      </c>
      <c r="I38" s="35">
        <f>'СВЕДЕНИЯ ИЮНЬ'!X57</f>
        <v>0</v>
      </c>
      <c r="J38" s="35">
        <f>'СВЕДЕНИЯ ИЮНЬ'!AA57</f>
        <v>0</v>
      </c>
      <c r="K38" s="35">
        <f>'СВЕДЕНИЯ ИЮНЬ'!AD57</f>
        <v>0</v>
      </c>
      <c r="L38" s="35">
        <f>'СВЕДЕНИЯ ИЮНЬ'!AG57</f>
        <v>0</v>
      </c>
      <c r="M38" s="35">
        <f>'СВЕДЕНИЯ ИЮНЬ'!AJ57</f>
        <v>0</v>
      </c>
      <c r="N38" s="35">
        <f>'СВЕДЕНИЯ ИЮНЬ'!AM57</f>
        <v>0</v>
      </c>
      <c r="O38" s="35">
        <f>'СВЕДЕНИЯ ИЮНЬ'!AP57</f>
        <v>0</v>
      </c>
      <c r="P38" s="35">
        <f>'СВЕДЕНИЯ ИЮНЬ'!AS57</f>
        <v>0</v>
      </c>
      <c r="Q38" s="35">
        <f>'СВЕДЕНИЯ ИЮНЬ'!AW57</f>
        <v>0</v>
      </c>
    </row>
    <row r="39" spans="1:17" ht="15">
      <c r="A39" s="24">
        <v>21</v>
      </c>
      <c r="B39" s="35">
        <f>'СВЕДЕНИЯ ИЮНЬ'!C59</f>
        <v>0</v>
      </c>
      <c r="C39" s="35">
        <f>'СВЕДЕНИЯ ИЮНЬ'!F59</f>
        <v>0</v>
      </c>
      <c r="D39" s="35">
        <f>'СВЕДЕНИЯ ИЮНЬ'!I59</f>
        <v>0</v>
      </c>
      <c r="E39" s="35">
        <f>'СВЕДЕНИЯ ИЮНЬ'!L59</f>
        <v>0</v>
      </c>
      <c r="F39" s="35">
        <f>'СВЕДЕНИЯ ИЮНЬ'!O59</f>
        <v>0</v>
      </c>
      <c r="G39" s="35">
        <f>'СВЕДЕНИЯ ИЮНЬ'!R59</f>
        <v>0</v>
      </c>
      <c r="H39" s="35">
        <f>'СВЕДЕНИЯ ИЮНЬ'!U59</f>
        <v>0</v>
      </c>
      <c r="I39" s="35">
        <f>'СВЕДЕНИЯ ИЮНЬ'!X59</f>
        <v>0</v>
      </c>
      <c r="J39" s="35">
        <f>'СВЕДЕНИЯ ИЮНЬ'!AA59</f>
        <v>0</v>
      </c>
      <c r="K39" s="35">
        <f>'СВЕДЕНИЯ ИЮНЬ'!AD59</f>
        <v>0</v>
      </c>
      <c r="L39" s="35">
        <f>'СВЕДЕНИЯ ИЮНЬ'!AG59</f>
        <v>0</v>
      </c>
      <c r="M39" s="35">
        <f>'СВЕДЕНИЯ ИЮНЬ'!AJ59</f>
        <v>0</v>
      </c>
      <c r="N39" s="35">
        <f>'СВЕДЕНИЯ ИЮНЬ'!AM59</f>
        <v>0</v>
      </c>
      <c r="O39" s="35">
        <f>'СВЕДЕНИЯ ИЮНЬ'!AP59</f>
        <v>0</v>
      </c>
      <c r="P39" s="35">
        <f>'СВЕДЕНИЯ ИЮНЬ'!AS59</f>
        <v>0</v>
      </c>
      <c r="Q39" s="35">
        <f>'СВЕДЕНИЯ ИЮНЬ'!AW59</f>
        <v>0</v>
      </c>
    </row>
    <row r="40" spans="1:17" ht="15">
      <c r="A40" s="24">
        <v>22</v>
      </c>
      <c r="B40" s="35">
        <f>'СВЕДЕНИЯ ИЮНЬ'!C61</f>
        <v>0</v>
      </c>
      <c r="C40" s="35">
        <f>'СВЕДЕНИЯ ИЮНЬ'!F61</f>
        <v>0</v>
      </c>
      <c r="D40" s="35">
        <f>'СВЕДЕНИЯ ИЮНЬ'!I61</f>
        <v>0</v>
      </c>
      <c r="E40" s="35">
        <f>'СВЕДЕНИЯ ИЮНЬ'!L61</f>
        <v>0</v>
      </c>
      <c r="F40" s="35">
        <f>'СВЕДЕНИЯ ИЮНЬ'!O61</f>
        <v>0</v>
      </c>
      <c r="G40" s="35">
        <f>'СВЕДЕНИЯ ИЮНЬ'!R61</f>
        <v>0</v>
      </c>
      <c r="H40" s="35">
        <f>'СВЕДЕНИЯ ИЮНЬ'!U61</f>
        <v>0</v>
      </c>
      <c r="I40" s="35">
        <f>'СВЕДЕНИЯ ИЮНЬ'!X61</f>
        <v>0</v>
      </c>
      <c r="J40" s="35">
        <f>'СВЕДЕНИЯ ИЮНЬ'!AA61</f>
        <v>0</v>
      </c>
      <c r="K40" s="35">
        <f>'СВЕДЕНИЯ ИЮНЬ'!AD61</f>
        <v>0</v>
      </c>
      <c r="L40" s="35">
        <f>'СВЕДЕНИЯ ИЮНЬ'!AG61</f>
        <v>0</v>
      </c>
      <c r="M40" s="35">
        <f>'СВЕДЕНИЯ ИЮНЬ'!AJ61</f>
        <v>0</v>
      </c>
      <c r="N40" s="35">
        <f>'СВЕДЕНИЯ ИЮНЬ'!AM61</f>
        <v>0</v>
      </c>
      <c r="O40" s="35">
        <f>'СВЕДЕНИЯ ИЮНЬ'!AP61</f>
        <v>0</v>
      </c>
      <c r="P40" s="35">
        <f>'СВЕДЕНИЯ ИЮНЬ'!AS61</f>
        <v>0</v>
      </c>
      <c r="Q40" s="35">
        <f>'СВЕДЕНИЯ ИЮНЬ'!AW61</f>
        <v>0</v>
      </c>
    </row>
    <row r="41" spans="1:17" ht="15">
      <c r="A41" s="24">
        <v>23</v>
      </c>
      <c r="B41" s="35">
        <f>'СВЕДЕНИЯ ИЮНЬ'!C63</f>
        <v>0</v>
      </c>
      <c r="C41" s="35">
        <f>'СВЕДЕНИЯ ИЮНЬ'!F63</f>
        <v>0</v>
      </c>
      <c r="D41" s="35">
        <f>'СВЕДЕНИЯ ИЮНЬ'!I63</f>
        <v>0</v>
      </c>
      <c r="E41" s="35">
        <f>'СВЕДЕНИЯ ИЮНЬ'!L63</f>
        <v>0</v>
      </c>
      <c r="F41" s="35">
        <f>'СВЕДЕНИЯ ИЮНЬ'!O63</f>
        <v>0</v>
      </c>
      <c r="G41" s="35">
        <f>'СВЕДЕНИЯ ИЮНЬ'!R63</f>
        <v>0</v>
      </c>
      <c r="H41" s="35">
        <f>'СВЕДЕНИЯ ИЮНЬ'!U63</f>
        <v>0</v>
      </c>
      <c r="I41" s="35">
        <f>'СВЕДЕНИЯ ИЮНЬ'!X63</f>
        <v>0</v>
      </c>
      <c r="J41" s="35">
        <f>'СВЕДЕНИЯ ИЮНЬ'!AA63</f>
        <v>0</v>
      </c>
      <c r="K41" s="35">
        <f>'СВЕДЕНИЯ ИЮНЬ'!AD63</f>
        <v>0</v>
      </c>
      <c r="L41" s="35">
        <f>'СВЕДЕНИЯ ИЮНЬ'!AG63</f>
        <v>0</v>
      </c>
      <c r="M41" s="35">
        <f>'СВЕДЕНИЯ ИЮНЬ'!AJ63</f>
        <v>0</v>
      </c>
      <c r="N41" s="35">
        <f>'СВЕДЕНИЯ ИЮНЬ'!AM63</f>
        <v>0</v>
      </c>
      <c r="O41" s="35">
        <f>'СВЕДЕНИЯ ИЮНЬ'!AP63</f>
        <v>0</v>
      </c>
      <c r="P41" s="35">
        <f>'СВЕДЕНИЯ ИЮНЬ'!AS63</f>
        <v>0</v>
      </c>
      <c r="Q41" s="35">
        <f>'СВЕДЕНИЯ ИЮНЬ'!AW63</f>
        <v>0</v>
      </c>
    </row>
    <row r="42" spans="1:17" ht="15">
      <c r="A42" s="24">
        <v>24</v>
      </c>
      <c r="B42" s="41">
        <f>'СВЕДЕНИЯ ИЮНЬ'!C65</f>
        <v>0</v>
      </c>
      <c r="C42" s="41">
        <f>'СВЕДЕНИЯ ИЮНЬ'!F65</f>
        <v>0</v>
      </c>
      <c r="D42" s="41">
        <f>'СВЕДЕНИЯ ИЮНЬ'!I65</f>
        <v>0</v>
      </c>
      <c r="E42" s="41">
        <f>'СВЕДЕНИЯ ИЮНЬ'!L65</f>
        <v>0</v>
      </c>
      <c r="F42" s="41">
        <f>'СВЕДЕНИЯ ИЮНЬ'!O65</f>
        <v>0</v>
      </c>
      <c r="G42" s="41">
        <f>'СВЕДЕНИЯ ИЮНЬ'!R65</f>
        <v>0</v>
      </c>
      <c r="H42" s="41">
        <f>'СВЕДЕНИЯ ИЮНЬ'!U65</f>
        <v>0</v>
      </c>
      <c r="I42" s="41">
        <f>'СВЕДЕНИЯ ИЮНЬ'!X65</f>
        <v>0</v>
      </c>
      <c r="J42" s="41">
        <f>'СВЕДЕНИЯ ИЮНЬ'!AA65</f>
        <v>0</v>
      </c>
      <c r="K42" s="41">
        <f>'СВЕДЕНИЯ ИЮНЬ'!AD65</f>
        <v>0</v>
      </c>
      <c r="L42" s="41">
        <f>'СВЕДЕНИЯ ИЮНЬ'!AG65</f>
        <v>0</v>
      </c>
      <c r="M42" s="41">
        <f>'СВЕДЕНИЯ ИЮНЬ'!AJ65</f>
        <v>0</v>
      </c>
      <c r="N42" s="41">
        <f>'СВЕДЕНИЯ ИЮНЬ'!AM65</f>
        <v>0</v>
      </c>
      <c r="O42" s="41">
        <f>'СВЕДЕНИЯ ИЮНЬ'!AP65</f>
        <v>0</v>
      </c>
      <c r="P42" s="41">
        <f>'СВЕДЕНИЯ ИЮНЬ'!AS65</f>
        <v>0</v>
      </c>
      <c r="Q42" s="41">
        <f>'СВЕДЕНИЯ ИЮНЬ'!AW65</f>
        <v>0</v>
      </c>
    </row>
    <row r="43" spans="1:17" ht="15">
      <c r="A43" s="24">
        <v>25</v>
      </c>
      <c r="B43" s="35">
        <f>'СВЕДЕНИЯ ИЮНЬ'!C67</f>
        <v>0</v>
      </c>
      <c r="C43" s="35">
        <f>'СВЕДЕНИЯ ИЮНЬ'!F67</f>
        <v>0</v>
      </c>
      <c r="D43" s="35">
        <f>'СВЕДЕНИЯ ИЮНЬ'!I67</f>
        <v>0</v>
      </c>
      <c r="E43" s="35">
        <f>'СВЕДЕНИЯ ИЮНЬ'!L67</f>
        <v>0</v>
      </c>
      <c r="F43" s="35">
        <f>'СВЕДЕНИЯ ИЮНЬ'!O67</f>
        <v>0</v>
      </c>
      <c r="G43" s="35">
        <f>'СВЕДЕНИЯ ИЮНЬ'!R67</f>
        <v>0</v>
      </c>
      <c r="H43" s="35">
        <f>'СВЕДЕНИЯ ИЮНЬ'!U67</f>
        <v>0</v>
      </c>
      <c r="I43" s="35">
        <f>'СВЕДЕНИЯ ИЮНЬ'!X67</f>
        <v>0</v>
      </c>
      <c r="J43" s="35">
        <f>'СВЕДЕНИЯ ИЮНЬ'!AA67</f>
        <v>0</v>
      </c>
      <c r="K43" s="35">
        <f>'СВЕДЕНИЯ ИЮНЬ'!AD67</f>
        <v>0</v>
      </c>
      <c r="L43" s="35">
        <f>'СВЕДЕНИЯ ИЮНЬ'!AG67</f>
        <v>0</v>
      </c>
      <c r="M43" s="35">
        <f>'СВЕДЕНИЯ ИЮНЬ'!AJ67</f>
        <v>0</v>
      </c>
      <c r="N43" s="35">
        <f>'СВЕДЕНИЯ ИЮНЬ'!AM67</f>
        <v>0</v>
      </c>
      <c r="O43" s="35">
        <f>'СВЕДЕНИЯ ИЮНЬ'!AP67</f>
        <v>0</v>
      </c>
      <c r="P43" s="35">
        <f>'СВЕДЕНИЯ ИЮНЬ'!AS67</f>
        <v>0</v>
      </c>
      <c r="Q43" s="35">
        <f>'СВЕДЕНИЯ ИЮНЬ'!AW67</f>
        <v>0</v>
      </c>
    </row>
    <row r="44" spans="1:17" ht="15">
      <c r="A44" s="24">
        <v>26</v>
      </c>
      <c r="B44" s="35">
        <f>'СВЕДЕНИЯ ИЮНЬ'!C69</f>
        <v>0</v>
      </c>
      <c r="C44" s="35">
        <f>'СВЕДЕНИЯ ИЮНЬ'!F69</f>
        <v>0</v>
      </c>
      <c r="D44" s="35">
        <f>'СВЕДЕНИЯ ИЮНЬ'!I69</f>
        <v>0</v>
      </c>
      <c r="E44" s="35">
        <f>'СВЕДЕНИЯ ИЮНЬ'!L69</f>
        <v>0</v>
      </c>
      <c r="F44" s="35">
        <f>'СВЕДЕНИЯ ИЮНЬ'!O69</f>
        <v>0</v>
      </c>
      <c r="G44" s="35">
        <f>'СВЕДЕНИЯ ИЮНЬ'!R69</f>
        <v>0</v>
      </c>
      <c r="H44" s="35">
        <f>'СВЕДЕНИЯ ИЮНЬ'!U69</f>
        <v>0</v>
      </c>
      <c r="I44" s="35">
        <f>'СВЕДЕНИЯ ИЮНЬ'!X69</f>
        <v>0</v>
      </c>
      <c r="J44" s="35">
        <f>'СВЕДЕНИЯ ИЮНЬ'!AA69</f>
        <v>0</v>
      </c>
      <c r="K44" s="35">
        <f>'СВЕДЕНИЯ ИЮНЬ'!AD69</f>
        <v>0</v>
      </c>
      <c r="L44" s="35">
        <f>'СВЕДЕНИЯ ИЮНЬ'!AG69</f>
        <v>0</v>
      </c>
      <c r="M44" s="35">
        <f>'СВЕДЕНИЯ ИЮНЬ'!AJ69</f>
        <v>0</v>
      </c>
      <c r="N44" s="35">
        <f>'СВЕДЕНИЯ ИЮНЬ'!AM69</f>
        <v>0</v>
      </c>
      <c r="O44" s="35">
        <f>'СВЕДЕНИЯ ИЮНЬ'!AP69</f>
        <v>0</v>
      </c>
      <c r="P44" s="35">
        <f>'СВЕДЕНИЯ ИЮНЬ'!AS69</f>
        <v>0</v>
      </c>
      <c r="Q44" s="35">
        <f>'СВЕДЕНИЯ ИЮНЬ'!AW69</f>
        <v>0</v>
      </c>
    </row>
    <row r="45" spans="1:17" ht="15">
      <c r="A45" s="24">
        <v>27</v>
      </c>
      <c r="B45" s="35">
        <f>'СВЕДЕНИЯ ИЮНЬ'!C71</f>
        <v>0</v>
      </c>
      <c r="C45" s="35">
        <f>'СВЕДЕНИЯ ИЮНЬ'!F71</f>
        <v>0</v>
      </c>
      <c r="D45" s="35">
        <f>'СВЕДЕНИЯ ИЮНЬ'!I71</f>
        <v>0</v>
      </c>
      <c r="E45" s="35">
        <f>'СВЕДЕНИЯ ИЮНЬ'!L71</f>
        <v>0</v>
      </c>
      <c r="F45" s="35">
        <f>'СВЕДЕНИЯ ИЮНЬ'!O71</f>
        <v>0</v>
      </c>
      <c r="G45" s="35">
        <f>'СВЕДЕНИЯ ИЮНЬ'!R71</f>
        <v>0</v>
      </c>
      <c r="H45" s="35">
        <f>'СВЕДЕНИЯ ИЮНЬ'!U71</f>
        <v>0</v>
      </c>
      <c r="I45" s="35">
        <f>'СВЕДЕНИЯ ИЮНЬ'!X71</f>
        <v>0</v>
      </c>
      <c r="J45" s="35">
        <f>'СВЕДЕНИЯ ИЮНЬ'!AA71</f>
        <v>0</v>
      </c>
      <c r="K45" s="35">
        <f>'СВЕДЕНИЯ ИЮНЬ'!AD71</f>
        <v>0</v>
      </c>
      <c r="L45" s="35">
        <f>'СВЕДЕНИЯ ИЮНЬ'!AG71</f>
        <v>0</v>
      </c>
      <c r="M45" s="35">
        <f>'СВЕДЕНИЯ ИЮНЬ'!AJ71</f>
        <v>0</v>
      </c>
      <c r="N45" s="35">
        <f>'СВЕДЕНИЯ ИЮНЬ'!AM71</f>
        <v>0</v>
      </c>
      <c r="O45" s="35">
        <f>'СВЕДЕНИЯ ИЮНЬ'!AP71</f>
        <v>0</v>
      </c>
      <c r="P45" s="35">
        <f>'СВЕДЕНИЯ ИЮНЬ'!AS71</f>
        <v>0</v>
      </c>
      <c r="Q45" s="35">
        <f>'СВЕДЕНИЯ ИЮНЬ'!AW71</f>
        <v>0</v>
      </c>
    </row>
    <row r="46" spans="1:17" ht="15">
      <c r="A46" s="24">
        <v>28</v>
      </c>
      <c r="B46" s="35">
        <f>'СВЕДЕНИЯ ИЮНЬ'!C73</f>
        <v>0</v>
      </c>
      <c r="C46" s="35">
        <f>'СВЕДЕНИЯ ИЮНЬ'!F73</f>
        <v>0</v>
      </c>
      <c r="D46" s="35">
        <f>'СВЕДЕНИЯ ИЮНЬ'!I73</f>
        <v>0</v>
      </c>
      <c r="E46" s="35">
        <f>'СВЕДЕНИЯ ИЮНЬ'!L73</f>
        <v>0</v>
      </c>
      <c r="F46" s="35">
        <f>'СВЕДЕНИЯ ИЮНЬ'!O73</f>
        <v>0</v>
      </c>
      <c r="G46" s="35">
        <f>'СВЕДЕНИЯ ИЮНЬ'!R73</f>
        <v>0</v>
      </c>
      <c r="H46" s="35">
        <f>'СВЕДЕНИЯ ИЮНЬ'!U73</f>
        <v>0</v>
      </c>
      <c r="I46" s="35">
        <f>'СВЕДЕНИЯ ИЮНЬ'!X73</f>
        <v>0</v>
      </c>
      <c r="J46" s="35">
        <f>'СВЕДЕНИЯ ИЮНЬ'!AA73</f>
        <v>0</v>
      </c>
      <c r="K46" s="35">
        <f>'СВЕДЕНИЯ ИЮНЬ'!AD73</f>
        <v>0</v>
      </c>
      <c r="L46" s="35">
        <f>'СВЕДЕНИЯ ИЮНЬ'!AG73</f>
        <v>0</v>
      </c>
      <c r="M46" s="35">
        <f>'СВЕДЕНИЯ ИЮНЬ'!AJ73</f>
        <v>0</v>
      </c>
      <c r="N46" s="35">
        <f>'СВЕДЕНИЯ ИЮНЬ'!AM73</f>
        <v>0</v>
      </c>
      <c r="O46" s="35">
        <f>'СВЕДЕНИЯ ИЮНЬ'!AP73</f>
        <v>0</v>
      </c>
      <c r="P46" s="35">
        <f>'СВЕДЕНИЯ ИЮНЬ'!AS73</f>
        <v>0</v>
      </c>
      <c r="Q46" s="35">
        <f>'СВЕДЕНИЯ ИЮНЬ'!AW73</f>
        <v>0</v>
      </c>
    </row>
    <row r="47" spans="1:17" ht="15">
      <c r="A47" s="24">
        <v>29</v>
      </c>
      <c r="B47" s="35">
        <f>'СВЕДЕНИЯ ИЮНЬ'!C75</f>
        <v>0</v>
      </c>
      <c r="C47" s="35">
        <f>'СВЕДЕНИЯ ИЮНЬ'!F75</f>
        <v>0</v>
      </c>
      <c r="D47" s="35">
        <f>'СВЕДЕНИЯ ИЮНЬ'!I75</f>
        <v>0</v>
      </c>
      <c r="E47" s="35">
        <f>'СВЕДЕНИЯ ИЮНЬ'!L75</f>
        <v>0</v>
      </c>
      <c r="F47" s="35">
        <f>'СВЕДЕНИЯ ИЮНЬ'!O75</f>
        <v>0</v>
      </c>
      <c r="G47" s="35">
        <f>'СВЕДЕНИЯ ИЮНЬ'!R75</f>
        <v>0</v>
      </c>
      <c r="H47" s="35">
        <f>'СВЕДЕНИЯ ИЮНЬ'!U75</f>
        <v>0</v>
      </c>
      <c r="I47" s="35">
        <f>'СВЕДЕНИЯ ИЮНЬ'!X75</f>
        <v>0</v>
      </c>
      <c r="J47" s="35">
        <f>'СВЕДЕНИЯ ИЮНЬ'!AA75</f>
        <v>0</v>
      </c>
      <c r="K47" s="35">
        <f>'СВЕДЕНИЯ ИЮНЬ'!AD75</f>
        <v>0</v>
      </c>
      <c r="L47" s="35">
        <f>'СВЕДЕНИЯ ИЮНЬ'!AG75</f>
        <v>0</v>
      </c>
      <c r="M47" s="35">
        <f>'СВЕДЕНИЯ ИЮНЬ'!AJ75</f>
        <v>0</v>
      </c>
      <c r="N47" s="35">
        <f>'СВЕДЕНИЯ ИЮНЬ'!AM75</f>
        <v>0</v>
      </c>
      <c r="O47" s="35">
        <f>'СВЕДЕНИЯ ИЮНЬ'!AP75</f>
        <v>0</v>
      </c>
      <c r="P47" s="35">
        <f>'СВЕДЕНИЯ ИЮНЬ'!AS75</f>
        <v>0</v>
      </c>
      <c r="Q47" s="35">
        <f>'СВЕДЕНИЯ ИЮНЬ'!AW75</f>
        <v>0</v>
      </c>
    </row>
    <row r="48" spans="1:17" ht="15" customHeight="1">
      <c r="A48" s="24">
        <v>30</v>
      </c>
      <c r="B48" s="35">
        <f>'СВЕДЕНИЯ ИЮНЬ'!C77</f>
        <v>0</v>
      </c>
      <c r="C48" s="35">
        <f>'СВЕДЕНИЯ ИЮНЬ'!F77</f>
        <v>0</v>
      </c>
      <c r="D48" s="35">
        <f>'СВЕДЕНИЯ ИЮНЬ'!I77</f>
        <v>0</v>
      </c>
      <c r="E48" s="35">
        <f>'СВЕДЕНИЯ ИЮНЬ'!L77</f>
        <v>0</v>
      </c>
      <c r="F48" s="35">
        <f>'СВЕДЕНИЯ ИЮНЬ'!O77</f>
        <v>0</v>
      </c>
      <c r="G48" s="35">
        <f>'СВЕДЕНИЯ ИЮНЬ'!R77</f>
        <v>0</v>
      </c>
      <c r="H48" s="35">
        <f>'СВЕДЕНИЯ ИЮНЬ'!U77</f>
        <v>0</v>
      </c>
      <c r="I48" s="35">
        <f>'СВЕДЕНИЯ ИЮНЬ'!X77</f>
        <v>0</v>
      </c>
      <c r="J48" s="35">
        <f>'СВЕДЕНИЯ ИЮНЬ'!AA77</f>
        <v>0</v>
      </c>
      <c r="K48" s="35">
        <f>'СВЕДЕНИЯ ИЮНЬ'!AD77</f>
        <v>0</v>
      </c>
      <c r="L48" s="35">
        <f>'СВЕДЕНИЯ ИЮНЬ'!AG77</f>
        <v>0</v>
      </c>
      <c r="M48" s="35">
        <f>'СВЕДЕНИЯ ИЮНЬ'!AJ77</f>
        <v>0</v>
      </c>
      <c r="N48" s="35">
        <f>'СВЕДЕНИЯ ИЮНЬ'!AM77</f>
        <v>0</v>
      </c>
      <c r="O48" s="35">
        <f>'СВЕДЕНИЯ ИЮНЬ'!AP77</f>
        <v>0</v>
      </c>
      <c r="P48" s="35">
        <f>'СВЕДЕНИЯ ИЮНЬ'!AS77</f>
        <v>0</v>
      </c>
      <c r="Q48" s="35">
        <f>'СВЕДЕНИЯ ИЮНЬ'!AW77</f>
        <v>0</v>
      </c>
    </row>
    <row r="49" spans="1:17" ht="0.75" customHeight="1" hidden="1">
      <c r="A49" s="24">
        <v>31</v>
      </c>
      <c r="B49" s="35">
        <f>'СВЕДЕНИЯ ИЮНЬ'!C79</f>
        <v>0</v>
      </c>
      <c r="C49" s="35">
        <f>'СВЕДЕНИЯ ИЮНЬ'!F79</f>
        <v>0</v>
      </c>
      <c r="D49" s="35">
        <f>'СВЕДЕНИЯ ИЮНЬ'!I79</f>
        <v>0</v>
      </c>
      <c r="E49" s="35">
        <f>'СВЕДЕНИЯ ИЮНЬ'!L79</f>
        <v>0</v>
      </c>
      <c r="F49" s="35">
        <f>'СВЕДЕНИЯ ИЮНЬ'!O79</f>
        <v>0</v>
      </c>
      <c r="G49" s="35">
        <f>'СВЕДЕНИЯ ИЮНЬ'!R79</f>
        <v>0</v>
      </c>
      <c r="H49" s="35">
        <f>'СВЕДЕНИЯ ИЮНЬ'!U79</f>
        <v>0</v>
      </c>
      <c r="I49" s="35">
        <f>'СВЕДЕНИЯ ИЮНЬ'!X79</f>
        <v>0</v>
      </c>
      <c r="J49" s="35">
        <f>'СВЕДЕНИЯ ИЮНЬ'!AA79</f>
        <v>0</v>
      </c>
      <c r="K49" s="35">
        <f>'СВЕДЕНИЯ ИЮНЬ'!AD79</f>
        <v>0</v>
      </c>
      <c r="L49" s="35">
        <f>'СВЕДЕНИЯ ИЮНЬ'!AG79</f>
        <v>0</v>
      </c>
      <c r="M49" s="35">
        <f>'СВЕДЕНИЯ ИЮНЬ'!AJ79</f>
        <v>0</v>
      </c>
      <c r="N49" s="35">
        <f>'СВЕДЕНИЯ ИЮНЬ'!AM79</f>
        <v>0</v>
      </c>
      <c r="O49" s="35">
        <f>'СВЕДЕНИЯ ИЮНЬ'!AP79</f>
        <v>0</v>
      </c>
      <c r="P49" s="35">
        <f>'СВЕДЕНИЯ ИЮНЬ'!AS79</f>
        <v>0</v>
      </c>
      <c r="Q49" s="35">
        <f>'СВЕДЕНИЯ ИЮНЬ'!AW79</f>
        <v>0</v>
      </c>
    </row>
    <row r="50" spans="1:17" ht="32.25" customHeight="1">
      <c r="A50" s="83" t="s">
        <v>54</v>
      </c>
      <c r="B50" s="54">
        <f>SUM(B19:B49)</f>
        <v>0</v>
      </c>
      <c r="C50" s="54">
        <f aca="true" t="shared" si="0" ref="C50:P50">SUM(C19:C49)</f>
        <v>0</v>
      </c>
      <c r="D50" s="54">
        <f t="shared" si="0"/>
        <v>0</v>
      </c>
      <c r="E50" s="54">
        <f t="shared" si="0"/>
        <v>0</v>
      </c>
      <c r="F50" s="54">
        <f t="shared" si="0"/>
        <v>0</v>
      </c>
      <c r="G50" s="54">
        <f t="shared" si="0"/>
        <v>0</v>
      </c>
      <c r="H50" s="54">
        <f t="shared" si="0"/>
        <v>0</v>
      </c>
      <c r="I50" s="54">
        <f t="shared" si="0"/>
        <v>0</v>
      </c>
      <c r="J50" s="54">
        <f t="shared" si="0"/>
        <v>0</v>
      </c>
      <c r="K50" s="54">
        <f t="shared" si="0"/>
        <v>0</v>
      </c>
      <c r="L50" s="54">
        <f t="shared" si="0"/>
        <v>0</v>
      </c>
      <c r="M50" s="54">
        <f t="shared" si="0"/>
        <v>0</v>
      </c>
      <c r="N50" s="54">
        <f t="shared" si="0"/>
        <v>0</v>
      </c>
      <c r="O50" s="54">
        <f t="shared" si="0"/>
        <v>0</v>
      </c>
      <c r="P50" s="54">
        <f t="shared" si="0"/>
        <v>0</v>
      </c>
      <c r="Q50" s="54">
        <f>SUM(Q19:Q49)</f>
        <v>0</v>
      </c>
    </row>
    <row r="51" spans="1:17" s="43" customFormat="1" ht="77.25">
      <c r="A51" s="44" t="s">
        <v>55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3" spans="2:12" ht="15">
      <c r="B53" s="203" t="s">
        <v>18</v>
      </c>
      <c r="C53" s="203"/>
      <c r="D53" s="203"/>
      <c r="E53" s="203"/>
      <c r="F53" s="6"/>
      <c r="G53" s="204"/>
      <c r="H53" s="204"/>
      <c r="I53" s="6"/>
      <c r="J53" s="207"/>
      <c r="K53" s="207"/>
      <c r="L53" s="207"/>
    </row>
    <row r="54" spans="2:12" ht="15">
      <c r="B54" s="6"/>
      <c r="C54" s="6"/>
      <c r="D54" s="6"/>
      <c r="E54" s="6"/>
      <c r="F54" s="6"/>
      <c r="G54" s="224" t="s">
        <v>15</v>
      </c>
      <c r="H54" s="224"/>
      <c r="I54" s="6"/>
      <c r="J54" s="224" t="s">
        <v>16</v>
      </c>
      <c r="K54" s="224"/>
      <c r="L54" s="224"/>
    </row>
    <row r="57" spans="2:6" ht="15">
      <c r="B57" s="25"/>
      <c r="C57" s="25"/>
      <c r="D57" s="47" t="s">
        <v>76</v>
      </c>
      <c r="E57" s="47"/>
      <c r="F57" s="47"/>
    </row>
  </sheetData>
  <sheetProtection password="CF7A" sheet="1" formatCells="0" formatColumns="0" formatRows="0"/>
  <mergeCells count="19">
    <mergeCell ref="B53:E53"/>
    <mergeCell ref="G53:H53"/>
    <mergeCell ref="G54:H54"/>
    <mergeCell ref="J53:L53"/>
    <mergeCell ref="J54:L54"/>
    <mergeCell ref="F8:M8"/>
    <mergeCell ref="G10:I10"/>
    <mergeCell ref="G11:I11"/>
    <mergeCell ref="B13:Q13"/>
    <mergeCell ref="B9:O9"/>
    <mergeCell ref="A13:A17"/>
    <mergeCell ref="B1:D1"/>
    <mergeCell ref="B2:D2"/>
    <mergeCell ref="B3:D3"/>
    <mergeCell ref="B7:E7"/>
    <mergeCell ref="F7:M7"/>
    <mergeCell ref="G2:I2"/>
    <mergeCell ref="J2:K2"/>
    <mergeCell ref="G6:I6"/>
  </mergeCells>
  <printOptions/>
  <pageMargins left="0.1968503937007874" right="0.1968503937007874" top="0.31" bottom="0.1968503937007874" header="0.31496062992125984" footer="0.3149606299212598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1"/>
  <sheetViews>
    <sheetView zoomScale="70" zoomScaleNormal="70" zoomScalePageLayoutView="0" workbookViewId="0" topLeftCell="A7">
      <selection activeCell="B79" sqref="B79:AX80"/>
    </sheetView>
  </sheetViews>
  <sheetFormatPr defaultColWidth="9.140625" defaultRowHeight="15"/>
  <cols>
    <col min="1" max="1" width="10.28125" style="0" customWidth="1"/>
    <col min="2" max="3" width="4.7109375" style="0" customWidth="1"/>
    <col min="4" max="4" width="6.00390625" style="0" customWidth="1"/>
    <col min="5" max="6" width="4.7109375" style="0" customWidth="1"/>
    <col min="7" max="7" width="7.140625" style="0" customWidth="1"/>
    <col min="8" max="9" width="4.7109375" style="0" customWidth="1"/>
    <col min="10" max="10" width="5.140625" style="0" customWidth="1"/>
    <col min="11" max="21" width="4.7109375" style="0" customWidth="1"/>
    <col min="22" max="22" width="5.8515625" style="0" customWidth="1"/>
    <col min="23" max="46" width="4.7109375" style="0" customWidth="1"/>
    <col min="47" max="47" width="4.7109375" style="0" hidden="1" customWidth="1"/>
    <col min="48" max="50" width="4.7109375" style="0" customWidth="1"/>
  </cols>
  <sheetData>
    <row r="1" spans="2:18" ht="39.75" customHeight="1">
      <c r="B1" s="213" t="s">
        <v>0</v>
      </c>
      <c r="C1" s="213"/>
      <c r="D1" s="213"/>
      <c r="E1" s="213"/>
      <c r="F1" s="213"/>
      <c r="G1" s="213"/>
      <c r="H1" s="213"/>
      <c r="I1" s="132"/>
      <c r="J1" s="132"/>
      <c r="K1" s="2"/>
      <c r="L1" s="2"/>
      <c r="M1" s="2"/>
      <c r="N1" s="2"/>
      <c r="O1" s="2"/>
      <c r="P1" s="2"/>
      <c r="Q1" s="2"/>
      <c r="R1" s="2"/>
    </row>
    <row r="2" spans="2:24" ht="15">
      <c r="B2" s="192"/>
      <c r="C2" s="192"/>
      <c r="D2" s="192"/>
      <c r="E2" s="192"/>
      <c r="F2" s="192"/>
      <c r="G2" s="192"/>
      <c r="H2" s="192"/>
      <c r="I2" s="17"/>
      <c r="J2" s="17"/>
      <c r="K2" s="5"/>
      <c r="L2" s="5"/>
      <c r="M2" s="5"/>
      <c r="N2" s="192"/>
      <c r="O2" s="192"/>
      <c r="P2" s="192"/>
      <c r="Q2" s="192"/>
      <c r="R2" s="192"/>
      <c r="S2" s="192"/>
      <c r="T2" s="192"/>
      <c r="U2" s="192"/>
      <c r="V2" s="192"/>
      <c r="W2" s="17"/>
      <c r="X2" s="17"/>
    </row>
    <row r="3" spans="2:24" ht="27" customHeight="1">
      <c r="B3" s="214" t="s">
        <v>1</v>
      </c>
      <c r="C3" s="214"/>
      <c r="D3" s="214"/>
      <c r="E3" s="214"/>
      <c r="F3" s="214"/>
      <c r="G3" s="214"/>
      <c r="H3" s="214"/>
      <c r="I3" s="133"/>
      <c r="J3" s="133"/>
      <c r="K3" s="4"/>
      <c r="L3" s="4"/>
      <c r="M3" s="4"/>
      <c r="N3" s="214" t="s">
        <v>2</v>
      </c>
      <c r="O3" s="214"/>
      <c r="P3" s="214"/>
      <c r="Q3" s="214"/>
      <c r="R3" s="214"/>
      <c r="S3" s="214"/>
      <c r="T3" s="214"/>
      <c r="U3" s="214"/>
      <c r="V3" s="214"/>
      <c r="W3" s="133"/>
      <c r="X3" s="133"/>
    </row>
    <row r="4" ht="0.75" customHeight="1"/>
    <row r="6" spans="2:39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16" t="s">
        <v>3</v>
      </c>
      <c r="T6" s="216"/>
      <c r="U6" s="216"/>
      <c r="V6" s="216"/>
      <c r="W6" s="135"/>
      <c r="X6" s="13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22.5" customHeight="1">
      <c r="B7" s="218" t="s">
        <v>4</v>
      </c>
      <c r="C7" s="218"/>
      <c r="D7" s="218"/>
      <c r="E7" s="218"/>
      <c r="F7" s="218"/>
      <c r="G7" s="218"/>
      <c r="H7" s="218"/>
      <c r="I7" s="218"/>
      <c r="J7" s="218"/>
      <c r="K7" s="218"/>
      <c r="L7" s="136"/>
      <c r="M7" s="136"/>
      <c r="N7" s="246" t="str">
        <f>'СВЕДЕНИЯ ИЮНЬ'!N7:AK7</f>
        <v>участковой избирательной комиссии №1309</v>
      </c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3"/>
      <c r="AM7" s="23"/>
    </row>
    <row r="8" spans="2:39" ht="19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93" t="s">
        <v>5</v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37"/>
      <c r="AM8" s="37"/>
    </row>
    <row r="9" spans="2:39" ht="27" customHeight="1">
      <c r="B9" s="6"/>
      <c r="C9" s="6"/>
      <c r="D9" s="6"/>
      <c r="E9" s="215" t="s">
        <v>80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134"/>
      <c r="AJ9" s="134"/>
      <c r="AK9" s="6"/>
      <c r="AL9" s="6"/>
      <c r="AM9" s="6"/>
    </row>
    <row r="10" spans="14:30" ht="15">
      <c r="N10" s="8" t="s">
        <v>6</v>
      </c>
      <c r="O10" s="8"/>
      <c r="P10" s="8"/>
      <c r="Q10" s="8"/>
      <c r="R10" s="8"/>
      <c r="S10" s="204" t="s">
        <v>69</v>
      </c>
      <c r="T10" s="204"/>
      <c r="U10" s="204"/>
      <c r="V10" s="204"/>
      <c r="W10" s="204"/>
      <c r="X10" s="204"/>
      <c r="Y10" s="204"/>
      <c r="Z10" s="23"/>
      <c r="AA10" s="23"/>
      <c r="AB10" s="6" t="s">
        <v>73</v>
      </c>
      <c r="AC10" s="6"/>
      <c r="AD10" s="6"/>
    </row>
    <row r="11" spans="14:30" ht="15">
      <c r="N11" s="6"/>
      <c r="O11" s="6"/>
      <c r="P11" s="6"/>
      <c r="Q11" s="6"/>
      <c r="R11" s="6"/>
      <c r="S11" s="193" t="s">
        <v>7</v>
      </c>
      <c r="T11" s="193"/>
      <c r="U11" s="193"/>
      <c r="V11" s="193"/>
      <c r="W11" s="193"/>
      <c r="X11" s="193"/>
      <c r="Y11" s="193"/>
      <c r="Z11" s="37"/>
      <c r="AA11" s="37"/>
      <c r="AB11" s="6"/>
      <c r="AC11" s="6"/>
      <c r="AD11" s="6"/>
    </row>
    <row r="12" ht="12" customHeight="1"/>
    <row r="13" spans="1:50" ht="14.25" customHeight="1">
      <c r="A13" s="208" t="s">
        <v>8</v>
      </c>
      <c r="B13" s="212" t="s">
        <v>9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</row>
    <row r="14" spans="1:50" ht="27" customHeight="1">
      <c r="A14" s="209"/>
      <c r="B14" s="161" t="s">
        <v>31</v>
      </c>
      <c r="C14" s="162"/>
      <c r="D14" s="163"/>
      <c r="E14" s="165" t="s">
        <v>51</v>
      </c>
      <c r="F14" s="166"/>
      <c r="G14" s="167"/>
      <c r="H14" s="161" t="s">
        <v>34</v>
      </c>
      <c r="I14" s="162"/>
      <c r="J14" s="163"/>
      <c r="K14" s="161" t="s">
        <v>36</v>
      </c>
      <c r="L14" s="162"/>
      <c r="M14" s="163"/>
      <c r="N14" s="161" t="s">
        <v>36</v>
      </c>
      <c r="O14" s="162"/>
      <c r="P14" s="163"/>
      <c r="Q14" s="161" t="s">
        <v>36</v>
      </c>
      <c r="R14" s="162"/>
      <c r="S14" s="163"/>
      <c r="T14" s="161" t="s">
        <v>36</v>
      </c>
      <c r="U14" s="162"/>
      <c r="V14" s="163"/>
      <c r="W14" s="161" t="s">
        <v>36</v>
      </c>
      <c r="X14" s="162"/>
      <c r="Y14" s="163"/>
      <c r="Z14" s="161" t="s">
        <v>36</v>
      </c>
      <c r="AA14" s="162"/>
      <c r="AB14" s="163"/>
      <c r="AC14" s="161" t="s">
        <v>36</v>
      </c>
      <c r="AD14" s="162"/>
      <c r="AE14" s="163"/>
      <c r="AF14" s="161" t="s">
        <v>36</v>
      </c>
      <c r="AG14" s="162"/>
      <c r="AH14" s="163"/>
      <c r="AI14" s="161" t="s">
        <v>36</v>
      </c>
      <c r="AJ14" s="162"/>
      <c r="AK14" s="163"/>
      <c r="AL14" s="161" t="s">
        <v>36</v>
      </c>
      <c r="AM14" s="162"/>
      <c r="AN14" s="163"/>
      <c r="AO14" s="161" t="s">
        <v>36</v>
      </c>
      <c r="AP14" s="162"/>
      <c r="AQ14" s="163"/>
      <c r="AR14" s="161" t="s">
        <v>36</v>
      </c>
      <c r="AS14" s="162"/>
      <c r="AT14" s="163"/>
      <c r="AU14" s="46"/>
      <c r="AV14" s="161" t="s">
        <v>36</v>
      </c>
      <c r="AW14" s="162"/>
      <c r="AX14" s="163"/>
    </row>
    <row r="15" spans="1:50" ht="27" customHeight="1">
      <c r="A15" s="210"/>
      <c r="B15" s="243" t="str">
        <f>'СВЕДЕНИЯ ИЮНЬ'!B15:D15</f>
        <v>Копытенко  </v>
      </c>
      <c r="C15" s="244"/>
      <c r="D15" s="245"/>
      <c r="E15" s="237" t="str">
        <f>'СВЕДЕНИЯ ИЮНЬ'!E15:G15</f>
        <v>Москаленко </v>
      </c>
      <c r="F15" s="238"/>
      <c r="G15" s="239"/>
      <c r="H15" s="237" t="str">
        <f>'СВЕДЕНИЯ ИЮНЬ'!H15:J15</f>
        <v>Власова </v>
      </c>
      <c r="I15" s="238"/>
      <c r="J15" s="239"/>
      <c r="K15" s="237" t="str">
        <f>'СВЕДЕНИЯ ИЮНЬ'!K15:M15</f>
        <v>Аборина </v>
      </c>
      <c r="L15" s="238"/>
      <c r="M15" s="239"/>
      <c r="N15" s="237" t="str">
        <f>'СВЕДЕНИЯ ИЮНЬ'!N15:P15</f>
        <v>Бурлуцкая </v>
      </c>
      <c r="O15" s="238"/>
      <c r="P15" s="239"/>
      <c r="Q15" s="237" t="str">
        <f>'СВЕДЕНИЯ ИЮНЬ'!Q15:S15</f>
        <v>Бурнаева </v>
      </c>
      <c r="R15" s="238"/>
      <c r="S15" s="239"/>
      <c r="T15" s="237" t="str">
        <f>'СВЕДЕНИЯ ИЮНЬ'!T15:V15</f>
        <v>Дрозд </v>
      </c>
      <c r="U15" s="238"/>
      <c r="V15" s="239"/>
      <c r="W15" s="237" t="str">
        <f>'СВЕДЕНИЯ ИЮНЬ'!W15:Y15</f>
        <v>Колкова  </v>
      </c>
      <c r="X15" s="238"/>
      <c r="Y15" s="239"/>
      <c r="Z15" s="237" t="str">
        <f>'СВЕДЕНИЯ ИЮНЬ'!Z15:AB15</f>
        <v>Курбанова</v>
      </c>
      <c r="AA15" s="238"/>
      <c r="AB15" s="239"/>
      <c r="AC15" s="237" t="str">
        <f>'СВЕДЕНИЯ ИЮНЬ'!AC15:AE15</f>
        <v>Михайлюк  </v>
      </c>
      <c r="AD15" s="238"/>
      <c r="AE15" s="239"/>
      <c r="AF15" s="237" t="str">
        <f>'СВЕДЕНИЯ ИЮНЬ'!AF15:AH15</f>
        <v>Островская </v>
      </c>
      <c r="AG15" s="238"/>
      <c r="AH15" s="239"/>
      <c r="AI15" s="237" t="str">
        <f>'СВЕДЕНИЯ ИЮНЬ'!AI15:AK15</f>
        <v>Сафронов </v>
      </c>
      <c r="AJ15" s="238"/>
      <c r="AK15" s="239"/>
      <c r="AL15" s="237" t="str">
        <f>'СВЕДЕНИЯ ИЮНЬ'!AL15:AN15</f>
        <v>Ф.</v>
      </c>
      <c r="AM15" s="238"/>
      <c r="AN15" s="239"/>
      <c r="AO15" s="237" t="str">
        <f>'СВЕДЕНИЯ ИЮНЬ'!AO15:AQ15</f>
        <v>Ф.</v>
      </c>
      <c r="AP15" s="238"/>
      <c r="AQ15" s="239"/>
      <c r="AR15" s="237" t="str">
        <f>'СВЕДЕНИЯ ИЮНЬ'!AR15:AT15</f>
        <v>Ф.</v>
      </c>
      <c r="AS15" s="238"/>
      <c r="AT15" s="239"/>
      <c r="AU15" s="137"/>
      <c r="AV15" s="237" t="str">
        <f>'СВЕДЕНИЯ ИЮНЬ'!AV15:AX15</f>
        <v>Ф.</v>
      </c>
      <c r="AW15" s="238"/>
      <c r="AX15" s="239"/>
    </row>
    <row r="16" spans="1:50" ht="27" customHeight="1">
      <c r="A16" s="210"/>
      <c r="B16" s="240" t="str">
        <f>'СВЕДЕНИЯ ИЮНЬ'!B16:D16</f>
        <v>Наталья</v>
      </c>
      <c r="C16" s="241"/>
      <c r="D16" s="242"/>
      <c r="E16" s="231" t="str">
        <f>'СВЕДЕНИЯ ИЮНЬ'!E16:G16</f>
        <v>Мария</v>
      </c>
      <c r="F16" s="232"/>
      <c r="G16" s="233"/>
      <c r="H16" s="231" t="str">
        <f>'СВЕДЕНИЯ ИЮНЬ'!H16:J16</f>
        <v>Евгения </v>
      </c>
      <c r="I16" s="232"/>
      <c r="J16" s="233"/>
      <c r="K16" s="231" t="str">
        <f>'СВЕДЕНИЯ ИЮНЬ'!K16:M16</f>
        <v> Лилиана</v>
      </c>
      <c r="L16" s="232"/>
      <c r="M16" s="233"/>
      <c r="N16" s="231" t="str">
        <f>'СВЕДЕНИЯ ИЮНЬ'!N16:P16</f>
        <v>Кристина </v>
      </c>
      <c r="O16" s="232"/>
      <c r="P16" s="233"/>
      <c r="Q16" s="231" t="str">
        <f>'СВЕДЕНИЯ ИЮНЬ'!Q16:S16</f>
        <v>Татьяна </v>
      </c>
      <c r="R16" s="232"/>
      <c r="S16" s="233"/>
      <c r="T16" s="231" t="str">
        <f>'СВЕДЕНИЯ ИЮНЬ'!T16:V16</f>
        <v>Светлана </v>
      </c>
      <c r="U16" s="232"/>
      <c r="V16" s="233"/>
      <c r="W16" s="231" t="str">
        <f>'СВЕДЕНИЯ ИЮНЬ'!W16:Y16</f>
        <v>Вера</v>
      </c>
      <c r="X16" s="232"/>
      <c r="Y16" s="233"/>
      <c r="Z16" s="231" t="str">
        <f>'СВЕДЕНИЯ ИЮНЬ'!Z16:AB16</f>
        <v> Олеся </v>
      </c>
      <c r="AA16" s="232"/>
      <c r="AB16" s="233"/>
      <c r="AC16" s="231" t="str">
        <f>'СВЕДЕНИЯ ИЮНЬ'!AC16:AE16</f>
        <v>Ирина</v>
      </c>
      <c r="AD16" s="232"/>
      <c r="AE16" s="233"/>
      <c r="AF16" s="231" t="str">
        <f>'СВЕДЕНИЯ ИЮНЬ'!AF16:AH16</f>
        <v>Александра </v>
      </c>
      <c r="AG16" s="232"/>
      <c r="AH16" s="233"/>
      <c r="AI16" s="231" t="str">
        <f>'СВЕДЕНИЯ ИЮНЬ'!AI16:AK16</f>
        <v>Александр </v>
      </c>
      <c r="AJ16" s="232"/>
      <c r="AK16" s="233"/>
      <c r="AL16" s="231" t="str">
        <f>'СВЕДЕНИЯ ИЮНЬ'!AL16:AN16</f>
        <v>И.</v>
      </c>
      <c r="AM16" s="232"/>
      <c r="AN16" s="233"/>
      <c r="AO16" s="231" t="str">
        <f>'СВЕДЕНИЯ ИЮНЬ'!AO16:AQ16</f>
        <v>И.</v>
      </c>
      <c r="AP16" s="232"/>
      <c r="AQ16" s="233"/>
      <c r="AR16" s="231" t="str">
        <f>'СВЕДЕНИЯ ИЮНЬ'!AR16:AT16</f>
        <v>И.</v>
      </c>
      <c r="AS16" s="232"/>
      <c r="AT16" s="233"/>
      <c r="AU16" s="138"/>
      <c r="AV16" s="231" t="str">
        <f>'СВЕДЕНИЯ ИЮНЬ'!AV16:AX16</f>
        <v>И.</v>
      </c>
      <c r="AW16" s="232"/>
      <c r="AX16" s="233"/>
    </row>
    <row r="17" spans="1:50" ht="32.25" customHeight="1">
      <c r="A17" s="211"/>
      <c r="B17" s="234" t="str">
        <f>'СВЕДЕНИЯ ИЮНЬ'!B17:D17</f>
        <v>Алексеевна</v>
      </c>
      <c r="C17" s="235"/>
      <c r="D17" s="236"/>
      <c r="E17" s="228" t="str">
        <f>'СВЕДЕНИЯ ИЮНЬ'!E17:G17</f>
        <v>Федоровна</v>
      </c>
      <c r="F17" s="229"/>
      <c r="G17" s="230"/>
      <c r="H17" s="228" t="str">
        <f>'СВЕДЕНИЯ ИЮНЬ'!H17:J17</f>
        <v>Вячеславовна</v>
      </c>
      <c r="I17" s="229"/>
      <c r="J17" s="230"/>
      <c r="K17" s="228" t="str">
        <f>'СВЕДЕНИЯ ИЮНЬ'!K17:M17</f>
        <v>Эдуардовна</v>
      </c>
      <c r="L17" s="229"/>
      <c r="M17" s="230"/>
      <c r="N17" s="228" t="str">
        <f>'СВЕДЕНИЯ ИЮНЬ'!N17:P17</f>
        <v>Ивановна</v>
      </c>
      <c r="O17" s="229"/>
      <c r="P17" s="230"/>
      <c r="Q17" s="228" t="str">
        <f>'СВЕДЕНИЯ ИЮНЬ'!Q17:S17</f>
        <v>Ивановна</v>
      </c>
      <c r="R17" s="229"/>
      <c r="S17" s="230"/>
      <c r="T17" s="228" t="str">
        <f>'СВЕДЕНИЯ ИЮНЬ'!T17:V17</f>
        <v>Анатольевна</v>
      </c>
      <c r="U17" s="229"/>
      <c r="V17" s="230"/>
      <c r="W17" s="228" t="str">
        <f>'СВЕДЕНИЯ ИЮНЬ'!W17:Y17</f>
        <v>Анатольевна</v>
      </c>
      <c r="X17" s="229"/>
      <c r="Y17" s="230"/>
      <c r="Z17" s="228" t="str">
        <f>'СВЕДЕНИЯ ИЮНЬ'!Z17:AB17</f>
        <v>Леонидовна</v>
      </c>
      <c r="AA17" s="229"/>
      <c r="AB17" s="230"/>
      <c r="AC17" s="228" t="str">
        <f>'СВЕДЕНИЯ ИЮНЬ'!AC17:AE17</f>
        <v>Александровна</v>
      </c>
      <c r="AD17" s="229"/>
      <c r="AE17" s="230"/>
      <c r="AF17" s="228" t="str">
        <f>'СВЕДЕНИЯ ИЮНЬ'!AF17:AH17</f>
        <v>Николаевна</v>
      </c>
      <c r="AG17" s="229"/>
      <c r="AH17" s="230"/>
      <c r="AI17" s="228" t="str">
        <f>'СВЕДЕНИЯ ИЮНЬ'!AI17:AK17</f>
        <v>Николаевич</v>
      </c>
      <c r="AJ17" s="229"/>
      <c r="AK17" s="230"/>
      <c r="AL17" s="228" t="str">
        <f>'СВЕДЕНИЯ ИЮНЬ'!AL17:AN17</f>
        <v>О.</v>
      </c>
      <c r="AM17" s="229"/>
      <c r="AN17" s="230"/>
      <c r="AO17" s="228" t="str">
        <f>'СВЕДЕНИЯ ИЮНЬ'!AO17:AQ17</f>
        <v>О.</v>
      </c>
      <c r="AP17" s="229"/>
      <c r="AQ17" s="230"/>
      <c r="AR17" s="228" t="str">
        <f>'СВЕДЕНИЯ ИЮНЬ'!AR17:AT17</f>
        <v>О.</v>
      </c>
      <c r="AS17" s="229"/>
      <c r="AT17" s="230"/>
      <c r="AU17" s="113">
        <v>16</v>
      </c>
      <c r="AV17" s="228" t="str">
        <f>'СВЕДЕНИЯ ИЮНЬ'!AV17:AX17</f>
        <v>О.</v>
      </c>
      <c r="AW17" s="229"/>
      <c r="AX17" s="230"/>
    </row>
    <row r="18" spans="1:50" ht="15">
      <c r="A18" s="139">
        <v>1</v>
      </c>
      <c r="B18" s="200">
        <v>2</v>
      </c>
      <c r="C18" s="201"/>
      <c r="D18" s="202"/>
      <c r="E18" s="200">
        <v>3</v>
      </c>
      <c r="F18" s="201"/>
      <c r="G18" s="202"/>
      <c r="H18" s="200">
        <v>4</v>
      </c>
      <c r="I18" s="201"/>
      <c r="J18" s="202"/>
      <c r="K18" s="200">
        <v>5</v>
      </c>
      <c r="L18" s="201"/>
      <c r="M18" s="202"/>
      <c r="N18" s="200">
        <v>6</v>
      </c>
      <c r="O18" s="201"/>
      <c r="P18" s="202"/>
      <c r="Q18" s="200">
        <v>7</v>
      </c>
      <c r="R18" s="201"/>
      <c r="S18" s="202"/>
      <c r="T18" s="200">
        <v>8</v>
      </c>
      <c r="U18" s="201"/>
      <c r="V18" s="202"/>
      <c r="W18" s="200">
        <v>9</v>
      </c>
      <c r="X18" s="201"/>
      <c r="Y18" s="202"/>
      <c r="Z18" s="200">
        <v>10</v>
      </c>
      <c r="AA18" s="201"/>
      <c r="AB18" s="202"/>
      <c r="AC18" s="200">
        <v>11</v>
      </c>
      <c r="AD18" s="201"/>
      <c r="AE18" s="202"/>
      <c r="AF18" s="200">
        <v>12</v>
      </c>
      <c r="AG18" s="201"/>
      <c r="AH18" s="202"/>
      <c r="AI18" s="200">
        <v>13</v>
      </c>
      <c r="AJ18" s="201"/>
      <c r="AK18" s="202"/>
      <c r="AL18" s="200">
        <v>14</v>
      </c>
      <c r="AM18" s="201"/>
      <c r="AN18" s="202"/>
      <c r="AO18" s="197">
        <v>15</v>
      </c>
      <c r="AP18" s="198"/>
      <c r="AQ18" s="199"/>
      <c r="AR18" s="197">
        <v>16</v>
      </c>
      <c r="AS18" s="198"/>
      <c r="AT18" s="199"/>
      <c r="AU18" s="140"/>
      <c r="AV18" s="197">
        <v>17</v>
      </c>
      <c r="AW18" s="198"/>
      <c r="AX18" s="199"/>
    </row>
    <row r="19" spans="1:50" ht="15">
      <c r="A19" s="32">
        <v>1</v>
      </c>
      <c r="B19" s="50" t="s">
        <v>82</v>
      </c>
      <c r="C19" s="33">
        <f>D20-B20</f>
        <v>0</v>
      </c>
      <c r="D19" s="38" t="s">
        <v>52</v>
      </c>
      <c r="E19" s="50" t="s">
        <v>82</v>
      </c>
      <c r="F19" s="33">
        <f>G20-E20</f>
        <v>0</v>
      </c>
      <c r="G19" s="38" t="s">
        <v>52</v>
      </c>
      <c r="H19" s="50" t="s">
        <v>82</v>
      </c>
      <c r="I19" s="33">
        <f>J20-H20</f>
        <v>0</v>
      </c>
      <c r="J19" s="38" t="s">
        <v>52</v>
      </c>
      <c r="K19" s="50" t="s">
        <v>82</v>
      </c>
      <c r="L19" s="33">
        <f>M20-K20</f>
        <v>0</v>
      </c>
      <c r="M19" s="38" t="s">
        <v>52</v>
      </c>
      <c r="N19" s="50" t="s">
        <v>82</v>
      </c>
      <c r="O19" s="33">
        <f>P20-N20</f>
        <v>0</v>
      </c>
      <c r="P19" s="38" t="s">
        <v>52</v>
      </c>
      <c r="Q19" s="50" t="s">
        <v>82</v>
      </c>
      <c r="R19" s="33">
        <f>S20-Q20</f>
        <v>0</v>
      </c>
      <c r="S19" s="38" t="s">
        <v>52</v>
      </c>
      <c r="T19" s="50" t="s">
        <v>82</v>
      </c>
      <c r="U19" s="33">
        <f>V20-T20</f>
        <v>0</v>
      </c>
      <c r="V19" s="38" t="s">
        <v>52</v>
      </c>
      <c r="W19" s="50" t="s">
        <v>82</v>
      </c>
      <c r="X19" s="33">
        <f>Y20-W20</f>
        <v>0</v>
      </c>
      <c r="Y19" s="38" t="s">
        <v>52</v>
      </c>
      <c r="Z19" s="50" t="s">
        <v>82</v>
      </c>
      <c r="AA19" s="33">
        <f>AB20-Z20</f>
        <v>0</v>
      </c>
      <c r="AB19" s="38" t="s">
        <v>52</v>
      </c>
      <c r="AC19" s="50" t="s">
        <v>82</v>
      </c>
      <c r="AD19" s="33">
        <f>AE20-AC20</f>
        <v>0</v>
      </c>
      <c r="AE19" s="38" t="s">
        <v>52</v>
      </c>
      <c r="AF19" s="50" t="s">
        <v>82</v>
      </c>
      <c r="AG19" s="33">
        <f>AH20-AF20</f>
        <v>0</v>
      </c>
      <c r="AH19" s="38" t="s">
        <v>52</v>
      </c>
      <c r="AI19" s="50" t="s">
        <v>82</v>
      </c>
      <c r="AJ19" s="33">
        <f>AK20-AI20</f>
        <v>0</v>
      </c>
      <c r="AK19" s="38" t="s">
        <v>52</v>
      </c>
      <c r="AL19" s="50" t="s">
        <v>82</v>
      </c>
      <c r="AM19" s="33">
        <f>AN20-AL20</f>
        <v>0</v>
      </c>
      <c r="AN19" s="38" t="s">
        <v>52</v>
      </c>
      <c r="AO19" s="50" t="s">
        <v>82</v>
      </c>
      <c r="AP19" s="33">
        <f>AQ20-AO20</f>
        <v>0</v>
      </c>
      <c r="AQ19" s="38" t="s">
        <v>52</v>
      </c>
      <c r="AR19" s="50" t="s">
        <v>82</v>
      </c>
      <c r="AS19" s="33">
        <f>AT20-AR20</f>
        <v>0</v>
      </c>
      <c r="AT19" s="38" t="s">
        <v>52</v>
      </c>
      <c r="AV19" s="50" t="s">
        <v>82</v>
      </c>
      <c r="AW19" s="33">
        <f>AX20-AV20</f>
        <v>0</v>
      </c>
      <c r="AX19" s="38" t="s">
        <v>52</v>
      </c>
    </row>
    <row r="20" spans="1:50" ht="15">
      <c r="A20" s="31"/>
      <c r="B20" s="49"/>
      <c r="C20" s="34" t="s">
        <v>32</v>
      </c>
      <c r="D20" s="67"/>
      <c r="E20" s="49"/>
      <c r="F20" s="34" t="s">
        <v>32</v>
      </c>
      <c r="G20" s="67"/>
      <c r="H20" s="49"/>
      <c r="I20" s="34" t="s">
        <v>32</v>
      </c>
      <c r="J20" s="67"/>
      <c r="K20" s="49"/>
      <c r="L20" s="34" t="s">
        <v>32</v>
      </c>
      <c r="M20" s="67"/>
      <c r="N20" s="49"/>
      <c r="O20" s="34" t="s">
        <v>32</v>
      </c>
      <c r="P20" s="67"/>
      <c r="Q20" s="49"/>
      <c r="R20" s="34" t="s">
        <v>32</v>
      </c>
      <c r="S20" s="67"/>
      <c r="T20" s="49"/>
      <c r="U20" s="34" t="s">
        <v>32</v>
      </c>
      <c r="V20" s="67"/>
      <c r="W20" s="49"/>
      <c r="X20" s="34" t="s">
        <v>32</v>
      </c>
      <c r="Y20" s="67"/>
      <c r="Z20" s="49"/>
      <c r="AA20" s="34" t="s">
        <v>32</v>
      </c>
      <c r="AB20" s="67"/>
      <c r="AC20" s="49"/>
      <c r="AD20" s="34" t="s">
        <v>32</v>
      </c>
      <c r="AE20" s="67"/>
      <c r="AF20" s="49"/>
      <c r="AG20" s="34" t="s">
        <v>32</v>
      </c>
      <c r="AH20" s="67"/>
      <c r="AI20" s="49"/>
      <c r="AJ20" s="34" t="s">
        <v>32</v>
      </c>
      <c r="AK20" s="67"/>
      <c r="AL20" s="49"/>
      <c r="AM20" s="34" t="s">
        <v>32</v>
      </c>
      <c r="AN20" s="67"/>
      <c r="AO20" s="49"/>
      <c r="AP20" s="34" t="s">
        <v>32</v>
      </c>
      <c r="AQ20" s="67"/>
      <c r="AR20" s="49"/>
      <c r="AS20" s="34" t="s">
        <v>32</v>
      </c>
      <c r="AT20" s="67"/>
      <c r="AV20" s="49"/>
      <c r="AW20" s="34" t="s">
        <v>32</v>
      </c>
      <c r="AX20" s="67"/>
    </row>
    <row r="21" spans="1:50" ht="15">
      <c r="A21" s="32">
        <v>2</v>
      </c>
      <c r="B21" s="50" t="s">
        <v>82</v>
      </c>
      <c r="C21" s="33">
        <f>D22-B22</f>
        <v>0</v>
      </c>
      <c r="D21" s="38" t="s">
        <v>52</v>
      </c>
      <c r="E21" s="50" t="s">
        <v>82</v>
      </c>
      <c r="F21" s="33">
        <f>G22-E22</f>
        <v>0</v>
      </c>
      <c r="G21" s="38" t="s">
        <v>52</v>
      </c>
      <c r="H21" s="50" t="s">
        <v>82</v>
      </c>
      <c r="I21" s="33">
        <f>J22-H22</f>
        <v>0</v>
      </c>
      <c r="J21" s="38" t="s">
        <v>52</v>
      </c>
      <c r="K21" s="50" t="s">
        <v>82</v>
      </c>
      <c r="L21" s="33">
        <f>M22-K22</f>
        <v>0</v>
      </c>
      <c r="M21" s="38" t="s">
        <v>52</v>
      </c>
      <c r="N21" s="50" t="s">
        <v>82</v>
      </c>
      <c r="O21" s="33">
        <f>P22-N22</f>
        <v>0</v>
      </c>
      <c r="P21" s="38" t="s">
        <v>52</v>
      </c>
      <c r="Q21" s="50" t="s">
        <v>82</v>
      </c>
      <c r="R21" s="33">
        <f>S22-Q22</f>
        <v>0</v>
      </c>
      <c r="S21" s="38" t="s">
        <v>52</v>
      </c>
      <c r="T21" s="50" t="s">
        <v>82</v>
      </c>
      <c r="U21" s="33">
        <f>V22-T22</f>
        <v>0</v>
      </c>
      <c r="V21" s="38" t="s">
        <v>52</v>
      </c>
      <c r="W21" s="50" t="s">
        <v>82</v>
      </c>
      <c r="X21" s="33">
        <f>Y22-W22</f>
        <v>0</v>
      </c>
      <c r="Y21" s="38" t="s">
        <v>52</v>
      </c>
      <c r="Z21" s="50" t="s">
        <v>82</v>
      </c>
      <c r="AA21" s="33">
        <f>AB22-Z22</f>
        <v>0</v>
      </c>
      <c r="AB21" s="38" t="s">
        <v>52</v>
      </c>
      <c r="AC21" s="50" t="s">
        <v>82</v>
      </c>
      <c r="AD21" s="33">
        <f>AE22-AC22</f>
        <v>0</v>
      </c>
      <c r="AE21" s="38" t="s">
        <v>52</v>
      </c>
      <c r="AF21" s="50" t="s">
        <v>82</v>
      </c>
      <c r="AG21" s="33">
        <f>AH22-AF22</f>
        <v>0</v>
      </c>
      <c r="AH21" s="38" t="s">
        <v>52</v>
      </c>
      <c r="AI21" s="50" t="s">
        <v>82</v>
      </c>
      <c r="AJ21" s="33">
        <f>AK22-AI22</f>
        <v>0</v>
      </c>
      <c r="AK21" s="38" t="s">
        <v>52</v>
      </c>
      <c r="AL21" s="50" t="s">
        <v>82</v>
      </c>
      <c r="AM21" s="33">
        <f>AN22-AL22</f>
        <v>0</v>
      </c>
      <c r="AN21" s="38" t="s">
        <v>52</v>
      </c>
      <c r="AO21" s="50" t="s">
        <v>82</v>
      </c>
      <c r="AP21" s="33">
        <f>AQ22-AO22</f>
        <v>0</v>
      </c>
      <c r="AQ21" s="38" t="s">
        <v>52</v>
      </c>
      <c r="AR21" s="50" t="s">
        <v>82</v>
      </c>
      <c r="AS21" s="33">
        <f>AT22-AR22</f>
        <v>0</v>
      </c>
      <c r="AT21" s="38" t="s">
        <v>52</v>
      </c>
      <c r="AV21" s="50" t="s">
        <v>82</v>
      </c>
      <c r="AW21" s="33">
        <f>AX22-AV22</f>
        <v>0</v>
      </c>
      <c r="AX21" s="38" t="s">
        <v>52</v>
      </c>
    </row>
    <row r="22" spans="1:50" ht="15">
      <c r="A22" s="68" t="s">
        <v>57</v>
      </c>
      <c r="B22" s="49"/>
      <c r="C22" s="34" t="s">
        <v>32</v>
      </c>
      <c r="D22" s="67"/>
      <c r="E22" s="49"/>
      <c r="F22" s="34" t="s">
        <v>32</v>
      </c>
      <c r="G22" s="67"/>
      <c r="H22" s="49"/>
      <c r="I22" s="34" t="s">
        <v>32</v>
      </c>
      <c r="J22" s="67"/>
      <c r="K22" s="49"/>
      <c r="L22" s="34" t="s">
        <v>32</v>
      </c>
      <c r="M22" s="67"/>
      <c r="N22" s="49"/>
      <c r="O22" s="34" t="s">
        <v>32</v>
      </c>
      <c r="P22" s="67"/>
      <c r="Q22" s="49"/>
      <c r="R22" s="34" t="s">
        <v>32</v>
      </c>
      <c r="S22" s="67"/>
      <c r="T22" s="49"/>
      <c r="U22" s="34" t="s">
        <v>32</v>
      </c>
      <c r="V22" s="67"/>
      <c r="W22" s="49"/>
      <c r="X22" s="34" t="s">
        <v>32</v>
      </c>
      <c r="Y22" s="67"/>
      <c r="Z22" s="49"/>
      <c r="AA22" s="34" t="s">
        <v>32</v>
      </c>
      <c r="AB22" s="67"/>
      <c r="AC22" s="49"/>
      <c r="AD22" s="34" t="s">
        <v>32</v>
      </c>
      <c r="AE22" s="67"/>
      <c r="AF22" s="49"/>
      <c r="AG22" s="34" t="s">
        <v>32</v>
      </c>
      <c r="AH22" s="67"/>
      <c r="AI22" s="49"/>
      <c r="AJ22" s="34" t="s">
        <v>32</v>
      </c>
      <c r="AK22" s="67"/>
      <c r="AL22" s="49"/>
      <c r="AM22" s="34" t="s">
        <v>32</v>
      </c>
      <c r="AN22" s="67"/>
      <c r="AO22" s="49"/>
      <c r="AP22" s="34" t="s">
        <v>32</v>
      </c>
      <c r="AQ22" s="67"/>
      <c r="AR22" s="49"/>
      <c r="AS22" s="34" t="s">
        <v>32</v>
      </c>
      <c r="AT22" s="67"/>
      <c r="AV22" s="49"/>
      <c r="AW22" s="34" t="s">
        <v>32</v>
      </c>
      <c r="AX22" s="67"/>
    </row>
    <row r="23" spans="1:50" ht="15">
      <c r="A23" s="32">
        <v>3</v>
      </c>
      <c r="B23" s="50" t="s">
        <v>82</v>
      </c>
      <c r="C23" s="33">
        <f>D24-B24</f>
        <v>0</v>
      </c>
      <c r="D23" s="38" t="s">
        <v>52</v>
      </c>
      <c r="E23" s="50" t="s">
        <v>82</v>
      </c>
      <c r="F23" s="33">
        <f>G24-E24</f>
        <v>0</v>
      </c>
      <c r="G23" s="38" t="s">
        <v>52</v>
      </c>
      <c r="H23" s="50" t="s">
        <v>82</v>
      </c>
      <c r="I23" s="33">
        <f>J24-H24</f>
        <v>0</v>
      </c>
      <c r="J23" s="38" t="s">
        <v>52</v>
      </c>
      <c r="K23" s="50" t="s">
        <v>82</v>
      </c>
      <c r="L23" s="33">
        <f>M24-K24</f>
        <v>0</v>
      </c>
      <c r="M23" s="38" t="s">
        <v>52</v>
      </c>
      <c r="N23" s="50" t="s">
        <v>82</v>
      </c>
      <c r="O23" s="33">
        <f>P24-N24</f>
        <v>0</v>
      </c>
      <c r="P23" s="38" t="s">
        <v>52</v>
      </c>
      <c r="Q23" s="50" t="s">
        <v>82</v>
      </c>
      <c r="R23" s="33">
        <f>S24-Q24</f>
        <v>0</v>
      </c>
      <c r="S23" s="38" t="s">
        <v>52</v>
      </c>
      <c r="T23" s="50" t="s">
        <v>82</v>
      </c>
      <c r="U23" s="33">
        <f>V24-T24</f>
        <v>0</v>
      </c>
      <c r="V23" s="38" t="s">
        <v>52</v>
      </c>
      <c r="W23" s="50" t="s">
        <v>82</v>
      </c>
      <c r="X23" s="33">
        <f>Y24-W24</f>
        <v>0</v>
      </c>
      <c r="Y23" s="38" t="s">
        <v>52</v>
      </c>
      <c r="Z23" s="50" t="s">
        <v>82</v>
      </c>
      <c r="AA23" s="33">
        <f>AB24-Z24</f>
        <v>0</v>
      </c>
      <c r="AB23" s="38" t="s">
        <v>52</v>
      </c>
      <c r="AC23" s="50" t="s">
        <v>82</v>
      </c>
      <c r="AD23" s="33">
        <f>AE24-AC24</f>
        <v>0</v>
      </c>
      <c r="AE23" s="38" t="s">
        <v>52</v>
      </c>
      <c r="AF23" s="50" t="s">
        <v>82</v>
      </c>
      <c r="AG23" s="33">
        <f>AH24-AF24</f>
        <v>0</v>
      </c>
      <c r="AH23" s="38" t="s">
        <v>52</v>
      </c>
      <c r="AI23" s="50" t="s">
        <v>82</v>
      </c>
      <c r="AJ23" s="33">
        <f>AK24-AI24</f>
        <v>0</v>
      </c>
      <c r="AK23" s="38" t="s">
        <v>52</v>
      </c>
      <c r="AL23" s="50" t="s">
        <v>82</v>
      </c>
      <c r="AM23" s="33">
        <f>AN24-AL24</f>
        <v>0</v>
      </c>
      <c r="AN23" s="38" t="s">
        <v>52</v>
      </c>
      <c r="AO23" s="50" t="s">
        <v>82</v>
      </c>
      <c r="AP23" s="33">
        <f>AQ24-AO24</f>
        <v>0</v>
      </c>
      <c r="AQ23" s="38" t="s">
        <v>52</v>
      </c>
      <c r="AR23" s="50" t="s">
        <v>82</v>
      </c>
      <c r="AS23" s="33">
        <f>AT24-AR24</f>
        <v>0</v>
      </c>
      <c r="AT23" s="38" t="s">
        <v>52</v>
      </c>
      <c r="AV23" s="50" t="s">
        <v>82</v>
      </c>
      <c r="AW23" s="33">
        <f>AX24-AV24</f>
        <v>0</v>
      </c>
      <c r="AX23" s="38" t="s">
        <v>52</v>
      </c>
    </row>
    <row r="24" spans="1:50" ht="15">
      <c r="A24" s="68" t="s">
        <v>56</v>
      </c>
      <c r="B24" s="49"/>
      <c r="C24" s="34" t="s">
        <v>32</v>
      </c>
      <c r="D24" s="67"/>
      <c r="E24" s="49"/>
      <c r="F24" s="34" t="s">
        <v>32</v>
      </c>
      <c r="G24" s="67"/>
      <c r="H24" s="49"/>
      <c r="I24" s="34" t="s">
        <v>32</v>
      </c>
      <c r="J24" s="67"/>
      <c r="K24" s="49"/>
      <c r="L24" s="34" t="s">
        <v>32</v>
      </c>
      <c r="M24" s="67"/>
      <c r="N24" s="49"/>
      <c r="O24" s="34" t="s">
        <v>32</v>
      </c>
      <c r="P24" s="67"/>
      <c r="Q24" s="49"/>
      <c r="R24" s="34" t="s">
        <v>32</v>
      </c>
      <c r="S24" s="67"/>
      <c r="T24" s="49"/>
      <c r="U24" s="34" t="s">
        <v>32</v>
      </c>
      <c r="V24" s="67"/>
      <c r="W24" s="49"/>
      <c r="X24" s="34" t="s">
        <v>32</v>
      </c>
      <c r="Y24" s="67"/>
      <c r="Z24" s="49"/>
      <c r="AA24" s="34" t="s">
        <v>32</v>
      </c>
      <c r="AB24" s="67"/>
      <c r="AC24" s="49"/>
      <c r="AD24" s="34" t="s">
        <v>32</v>
      </c>
      <c r="AE24" s="67"/>
      <c r="AF24" s="49"/>
      <c r="AG24" s="34" t="s">
        <v>32</v>
      </c>
      <c r="AH24" s="67"/>
      <c r="AI24" s="49"/>
      <c r="AJ24" s="34" t="s">
        <v>32</v>
      </c>
      <c r="AK24" s="67"/>
      <c r="AL24" s="49"/>
      <c r="AM24" s="34" t="s">
        <v>32</v>
      </c>
      <c r="AN24" s="67"/>
      <c r="AO24" s="49"/>
      <c r="AP24" s="34" t="s">
        <v>32</v>
      </c>
      <c r="AQ24" s="67"/>
      <c r="AR24" s="49"/>
      <c r="AS24" s="34" t="s">
        <v>32</v>
      </c>
      <c r="AT24" s="67"/>
      <c r="AV24" s="49"/>
      <c r="AW24" s="34" t="s">
        <v>32</v>
      </c>
      <c r="AX24" s="67"/>
    </row>
    <row r="25" spans="1:50" ht="15">
      <c r="A25" s="32">
        <v>4</v>
      </c>
      <c r="B25" s="50" t="s">
        <v>82</v>
      </c>
      <c r="C25" s="33">
        <f>D26-B26</f>
        <v>0</v>
      </c>
      <c r="D25" s="38" t="s">
        <v>52</v>
      </c>
      <c r="E25" s="50" t="s">
        <v>82</v>
      </c>
      <c r="F25" s="33">
        <f>G26-E26</f>
        <v>0</v>
      </c>
      <c r="G25" s="38" t="s">
        <v>52</v>
      </c>
      <c r="H25" s="50" t="s">
        <v>82</v>
      </c>
      <c r="I25" s="33">
        <f>J26-H26</f>
        <v>0</v>
      </c>
      <c r="J25" s="38" t="s">
        <v>52</v>
      </c>
      <c r="K25" s="50" t="s">
        <v>82</v>
      </c>
      <c r="L25" s="33">
        <f>M26-K26</f>
        <v>0</v>
      </c>
      <c r="M25" s="38" t="s">
        <v>52</v>
      </c>
      <c r="N25" s="50" t="s">
        <v>82</v>
      </c>
      <c r="O25" s="33">
        <f>P26-N26</f>
        <v>0</v>
      </c>
      <c r="P25" s="38" t="s">
        <v>52</v>
      </c>
      <c r="Q25" s="50" t="s">
        <v>82</v>
      </c>
      <c r="R25" s="33">
        <f>S26-Q26</f>
        <v>0</v>
      </c>
      <c r="S25" s="38" t="s">
        <v>52</v>
      </c>
      <c r="T25" s="50" t="s">
        <v>82</v>
      </c>
      <c r="U25" s="33">
        <f>V26-T26</f>
        <v>0</v>
      </c>
      <c r="V25" s="38" t="s">
        <v>52</v>
      </c>
      <c r="W25" s="50" t="s">
        <v>82</v>
      </c>
      <c r="X25" s="33">
        <f>Y26-W26</f>
        <v>0</v>
      </c>
      <c r="Y25" s="38" t="s">
        <v>52</v>
      </c>
      <c r="Z25" s="50" t="s">
        <v>82</v>
      </c>
      <c r="AA25" s="33">
        <f>AB26-Z26</f>
        <v>0</v>
      </c>
      <c r="AB25" s="38" t="s">
        <v>52</v>
      </c>
      <c r="AC25" s="50" t="s">
        <v>82</v>
      </c>
      <c r="AD25" s="33">
        <f>AE26-AC26</f>
        <v>0</v>
      </c>
      <c r="AE25" s="38" t="s">
        <v>52</v>
      </c>
      <c r="AF25" s="50" t="s">
        <v>82</v>
      </c>
      <c r="AG25" s="33">
        <f>AH26-AF26</f>
        <v>0</v>
      </c>
      <c r="AH25" s="38" t="s">
        <v>52</v>
      </c>
      <c r="AI25" s="50" t="s">
        <v>82</v>
      </c>
      <c r="AJ25" s="33">
        <f>AK26-AI26</f>
        <v>0</v>
      </c>
      <c r="AK25" s="38" t="s">
        <v>52</v>
      </c>
      <c r="AL25" s="50" t="s">
        <v>82</v>
      </c>
      <c r="AM25" s="33">
        <f>AN26-AL26</f>
        <v>0</v>
      </c>
      <c r="AN25" s="38" t="s">
        <v>52</v>
      </c>
      <c r="AO25" s="50" t="s">
        <v>82</v>
      </c>
      <c r="AP25" s="33">
        <f>AQ26-AO26</f>
        <v>0</v>
      </c>
      <c r="AQ25" s="38" t="s">
        <v>52</v>
      </c>
      <c r="AR25" s="50" t="s">
        <v>82</v>
      </c>
      <c r="AS25" s="33">
        <f>AT26-AR26</f>
        <v>0</v>
      </c>
      <c r="AT25" s="38" t="s">
        <v>52</v>
      </c>
      <c r="AV25" s="50" t="s">
        <v>82</v>
      </c>
      <c r="AW25" s="33">
        <f>AX26-AV26</f>
        <v>0</v>
      </c>
      <c r="AX25" s="38" t="s">
        <v>52</v>
      </c>
    </row>
    <row r="26" spans="1:50" ht="15">
      <c r="A26" s="68"/>
      <c r="B26" s="49"/>
      <c r="C26" s="34" t="s">
        <v>32</v>
      </c>
      <c r="D26" s="67"/>
      <c r="E26" s="49"/>
      <c r="F26" s="34" t="s">
        <v>32</v>
      </c>
      <c r="G26" s="67"/>
      <c r="H26" s="49"/>
      <c r="I26" s="34" t="s">
        <v>32</v>
      </c>
      <c r="J26" s="67"/>
      <c r="K26" s="49"/>
      <c r="L26" s="34" t="s">
        <v>32</v>
      </c>
      <c r="M26" s="67"/>
      <c r="N26" s="49"/>
      <c r="O26" s="34" t="s">
        <v>32</v>
      </c>
      <c r="P26" s="67"/>
      <c r="Q26" s="49"/>
      <c r="R26" s="34" t="s">
        <v>32</v>
      </c>
      <c r="S26" s="67"/>
      <c r="T26" s="49"/>
      <c r="U26" s="34" t="s">
        <v>32</v>
      </c>
      <c r="V26" s="67"/>
      <c r="W26" s="49"/>
      <c r="X26" s="34" t="s">
        <v>32</v>
      </c>
      <c r="Y26" s="67"/>
      <c r="Z26" s="49"/>
      <c r="AA26" s="34" t="s">
        <v>32</v>
      </c>
      <c r="AB26" s="67"/>
      <c r="AC26" s="49"/>
      <c r="AD26" s="34" t="s">
        <v>32</v>
      </c>
      <c r="AE26" s="67"/>
      <c r="AF26" s="49"/>
      <c r="AG26" s="34" t="s">
        <v>32</v>
      </c>
      <c r="AH26" s="67"/>
      <c r="AI26" s="49"/>
      <c r="AJ26" s="34" t="s">
        <v>32</v>
      </c>
      <c r="AK26" s="67"/>
      <c r="AL26" s="49"/>
      <c r="AM26" s="34" t="s">
        <v>32</v>
      </c>
      <c r="AN26" s="67"/>
      <c r="AO26" s="49"/>
      <c r="AP26" s="34" t="s">
        <v>32</v>
      </c>
      <c r="AQ26" s="67"/>
      <c r="AR26" s="49"/>
      <c r="AS26" s="34" t="s">
        <v>32</v>
      </c>
      <c r="AT26" s="67"/>
      <c r="AV26" s="49"/>
      <c r="AW26" s="34" t="s">
        <v>32</v>
      </c>
      <c r="AX26" s="67"/>
    </row>
    <row r="27" spans="1:50" ht="15">
      <c r="A27" s="32">
        <v>5</v>
      </c>
      <c r="B27" s="50" t="s">
        <v>82</v>
      </c>
      <c r="C27" s="33">
        <f>D28-B28</f>
        <v>0</v>
      </c>
      <c r="D27" s="38" t="s">
        <v>52</v>
      </c>
      <c r="E27" s="50" t="s">
        <v>82</v>
      </c>
      <c r="F27" s="33">
        <f>G28-E28</f>
        <v>0</v>
      </c>
      <c r="G27" s="38" t="s">
        <v>52</v>
      </c>
      <c r="H27" s="50" t="s">
        <v>82</v>
      </c>
      <c r="I27" s="33">
        <f>J28-H28</f>
        <v>0</v>
      </c>
      <c r="J27" s="38" t="s">
        <v>52</v>
      </c>
      <c r="K27" s="50" t="s">
        <v>82</v>
      </c>
      <c r="L27" s="33">
        <f>M28-K28</f>
        <v>0</v>
      </c>
      <c r="M27" s="38" t="s">
        <v>52</v>
      </c>
      <c r="N27" s="50" t="s">
        <v>82</v>
      </c>
      <c r="O27" s="33">
        <f>P28-N28</f>
        <v>0</v>
      </c>
      <c r="P27" s="38" t="s">
        <v>52</v>
      </c>
      <c r="Q27" s="50" t="s">
        <v>82</v>
      </c>
      <c r="R27" s="33">
        <f>S28-Q28</f>
        <v>0</v>
      </c>
      <c r="S27" s="38" t="s">
        <v>52</v>
      </c>
      <c r="T27" s="50" t="s">
        <v>82</v>
      </c>
      <c r="U27" s="33">
        <f>V28-T28</f>
        <v>0</v>
      </c>
      <c r="V27" s="38" t="s">
        <v>52</v>
      </c>
      <c r="W27" s="50" t="s">
        <v>82</v>
      </c>
      <c r="X27" s="33">
        <f>Y28-W28</f>
        <v>0</v>
      </c>
      <c r="Y27" s="38" t="s">
        <v>52</v>
      </c>
      <c r="Z27" s="50" t="s">
        <v>82</v>
      </c>
      <c r="AA27" s="33">
        <f>AB28-Z28</f>
        <v>0</v>
      </c>
      <c r="AB27" s="38" t="s">
        <v>52</v>
      </c>
      <c r="AC27" s="50" t="s">
        <v>82</v>
      </c>
      <c r="AD27" s="33">
        <f>AE28-AC28</f>
        <v>0</v>
      </c>
      <c r="AE27" s="38" t="s">
        <v>52</v>
      </c>
      <c r="AF27" s="50" t="s">
        <v>82</v>
      </c>
      <c r="AG27" s="33">
        <f>AH28-AF28</f>
        <v>0</v>
      </c>
      <c r="AH27" s="38" t="s">
        <v>52</v>
      </c>
      <c r="AI27" s="50" t="s">
        <v>82</v>
      </c>
      <c r="AJ27" s="33">
        <f>AK28-AI28</f>
        <v>0</v>
      </c>
      <c r="AK27" s="38" t="s">
        <v>52</v>
      </c>
      <c r="AL27" s="50" t="s">
        <v>82</v>
      </c>
      <c r="AM27" s="33">
        <f>AN28-AL28</f>
        <v>0</v>
      </c>
      <c r="AN27" s="38" t="s">
        <v>52</v>
      </c>
      <c r="AO27" s="50" t="s">
        <v>82</v>
      </c>
      <c r="AP27" s="33">
        <f>AQ28-AO28</f>
        <v>0</v>
      </c>
      <c r="AQ27" s="38" t="s">
        <v>52</v>
      </c>
      <c r="AR27" s="50" t="s">
        <v>82</v>
      </c>
      <c r="AS27" s="33">
        <f>AT28-AR28</f>
        <v>0</v>
      </c>
      <c r="AT27" s="38" t="s">
        <v>52</v>
      </c>
      <c r="AV27" s="50" t="s">
        <v>82</v>
      </c>
      <c r="AW27" s="33">
        <f>AX28-AV28</f>
        <v>0</v>
      </c>
      <c r="AX27" s="38" t="s">
        <v>52</v>
      </c>
    </row>
    <row r="28" spans="1:50" ht="15">
      <c r="A28" s="31"/>
      <c r="B28" s="49"/>
      <c r="C28" s="34" t="s">
        <v>32</v>
      </c>
      <c r="D28" s="67"/>
      <c r="E28" s="49"/>
      <c r="F28" s="34" t="s">
        <v>32</v>
      </c>
      <c r="G28" s="67"/>
      <c r="H28" s="49"/>
      <c r="I28" s="34" t="s">
        <v>32</v>
      </c>
      <c r="J28" s="67"/>
      <c r="K28" s="49"/>
      <c r="L28" s="34" t="s">
        <v>32</v>
      </c>
      <c r="M28" s="67"/>
      <c r="N28" s="49"/>
      <c r="O28" s="34" t="s">
        <v>32</v>
      </c>
      <c r="P28" s="67"/>
      <c r="Q28" s="49"/>
      <c r="R28" s="34" t="s">
        <v>32</v>
      </c>
      <c r="S28" s="67"/>
      <c r="T28" s="49"/>
      <c r="U28" s="34" t="s">
        <v>32</v>
      </c>
      <c r="V28" s="67"/>
      <c r="W28" s="49"/>
      <c r="X28" s="34" t="s">
        <v>32</v>
      </c>
      <c r="Y28" s="67"/>
      <c r="Z28" s="49"/>
      <c r="AA28" s="34" t="s">
        <v>32</v>
      </c>
      <c r="AB28" s="67"/>
      <c r="AC28" s="49"/>
      <c r="AD28" s="34" t="s">
        <v>32</v>
      </c>
      <c r="AE28" s="67"/>
      <c r="AF28" s="49"/>
      <c r="AG28" s="34" t="s">
        <v>32</v>
      </c>
      <c r="AH28" s="67"/>
      <c r="AI28" s="49"/>
      <c r="AJ28" s="34" t="s">
        <v>32</v>
      </c>
      <c r="AK28" s="67"/>
      <c r="AL28" s="49"/>
      <c r="AM28" s="34" t="s">
        <v>32</v>
      </c>
      <c r="AN28" s="67"/>
      <c r="AO28" s="49"/>
      <c r="AP28" s="34" t="s">
        <v>32</v>
      </c>
      <c r="AQ28" s="67"/>
      <c r="AR28" s="49"/>
      <c r="AS28" s="34" t="s">
        <v>32</v>
      </c>
      <c r="AT28" s="67"/>
      <c r="AV28" s="49"/>
      <c r="AW28" s="34" t="s">
        <v>32</v>
      </c>
      <c r="AX28" s="67"/>
    </row>
    <row r="29" spans="1:50" ht="15">
      <c r="A29" s="32">
        <v>6</v>
      </c>
      <c r="B29" s="50" t="s">
        <v>82</v>
      </c>
      <c r="C29" s="33">
        <f>D30-B30</f>
        <v>0</v>
      </c>
      <c r="D29" s="38" t="s">
        <v>52</v>
      </c>
      <c r="E29" s="50" t="s">
        <v>82</v>
      </c>
      <c r="F29" s="33">
        <f>G30-E30</f>
        <v>0</v>
      </c>
      <c r="G29" s="38" t="s">
        <v>52</v>
      </c>
      <c r="H29" s="50" t="s">
        <v>82</v>
      </c>
      <c r="I29" s="33">
        <f>J30-H30</f>
        <v>0</v>
      </c>
      <c r="J29" s="38" t="s">
        <v>52</v>
      </c>
      <c r="K29" s="50" t="s">
        <v>82</v>
      </c>
      <c r="L29" s="33">
        <f>M30-K30</f>
        <v>0</v>
      </c>
      <c r="M29" s="38" t="s">
        <v>52</v>
      </c>
      <c r="N29" s="50" t="s">
        <v>82</v>
      </c>
      <c r="O29" s="33">
        <f>P30-N30</f>
        <v>0</v>
      </c>
      <c r="P29" s="38" t="s">
        <v>52</v>
      </c>
      <c r="Q29" s="50" t="s">
        <v>82</v>
      </c>
      <c r="R29" s="33">
        <f>S30-Q30</f>
        <v>0</v>
      </c>
      <c r="S29" s="38" t="s">
        <v>52</v>
      </c>
      <c r="T29" s="50" t="s">
        <v>82</v>
      </c>
      <c r="U29" s="33">
        <f>V30-T30</f>
        <v>0</v>
      </c>
      <c r="V29" s="38" t="s">
        <v>52</v>
      </c>
      <c r="W29" s="50" t="s">
        <v>82</v>
      </c>
      <c r="X29" s="33">
        <f>Y30-W30</f>
        <v>0</v>
      </c>
      <c r="Y29" s="38" t="s">
        <v>52</v>
      </c>
      <c r="Z29" s="50" t="s">
        <v>82</v>
      </c>
      <c r="AA29" s="33">
        <f>AB30-Z30</f>
        <v>0</v>
      </c>
      <c r="AB29" s="38" t="s">
        <v>52</v>
      </c>
      <c r="AC29" s="50" t="s">
        <v>82</v>
      </c>
      <c r="AD29" s="33">
        <f>AE30-AC30</f>
        <v>0</v>
      </c>
      <c r="AE29" s="38" t="s">
        <v>52</v>
      </c>
      <c r="AF29" s="50" t="s">
        <v>82</v>
      </c>
      <c r="AG29" s="33">
        <f>AH30-AF30</f>
        <v>0</v>
      </c>
      <c r="AH29" s="38" t="s">
        <v>52</v>
      </c>
      <c r="AI29" s="50" t="s">
        <v>82</v>
      </c>
      <c r="AJ29" s="33">
        <f>AK30-AI30</f>
        <v>0</v>
      </c>
      <c r="AK29" s="38" t="s">
        <v>52</v>
      </c>
      <c r="AL29" s="50" t="s">
        <v>82</v>
      </c>
      <c r="AM29" s="33">
        <f>AN30-AL30</f>
        <v>0</v>
      </c>
      <c r="AN29" s="38" t="s">
        <v>52</v>
      </c>
      <c r="AO29" s="50" t="s">
        <v>82</v>
      </c>
      <c r="AP29" s="33">
        <f>AQ30-AO30</f>
        <v>0</v>
      </c>
      <c r="AQ29" s="38" t="s">
        <v>52</v>
      </c>
      <c r="AR29" s="50" t="s">
        <v>82</v>
      </c>
      <c r="AS29" s="33">
        <f>AT30-AR30</f>
        <v>0</v>
      </c>
      <c r="AT29" s="38" t="s">
        <v>52</v>
      </c>
      <c r="AV29" s="50" t="s">
        <v>82</v>
      </c>
      <c r="AW29" s="33">
        <f>AX30-AV30</f>
        <v>0</v>
      </c>
      <c r="AX29" s="38" t="s">
        <v>52</v>
      </c>
    </row>
    <row r="30" spans="1:50" ht="15">
      <c r="A30" s="31"/>
      <c r="B30" s="49"/>
      <c r="C30" s="34" t="s">
        <v>32</v>
      </c>
      <c r="D30" s="67"/>
      <c r="E30" s="49"/>
      <c r="F30" s="34" t="s">
        <v>32</v>
      </c>
      <c r="G30" s="67"/>
      <c r="H30" s="49"/>
      <c r="I30" s="34" t="s">
        <v>32</v>
      </c>
      <c r="J30" s="67"/>
      <c r="K30" s="49"/>
      <c r="L30" s="34" t="s">
        <v>32</v>
      </c>
      <c r="M30" s="67"/>
      <c r="N30" s="49"/>
      <c r="O30" s="34" t="s">
        <v>32</v>
      </c>
      <c r="P30" s="67"/>
      <c r="Q30" s="49"/>
      <c r="R30" s="34" t="s">
        <v>32</v>
      </c>
      <c r="S30" s="67"/>
      <c r="T30" s="49"/>
      <c r="U30" s="34" t="s">
        <v>32</v>
      </c>
      <c r="V30" s="67"/>
      <c r="W30" s="49"/>
      <c r="X30" s="34" t="s">
        <v>32</v>
      </c>
      <c r="Y30" s="67"/>
      <c r="Z30" s="49"/>
      <c r="AA30" s="34" t="s">
        <v>32</v>
      </c>
      <c r="AB30" s="67"/>
      <c r="AC30" s="49"/>
      <c r="AD30" s="34" t="s">
        <v>32</v>
      </c>
      <c r="AE30" s="67"/>
      <c r="AF30" s="49"/>
      <c r="AG30" s="34" t="s">
        <v>32</v>
      </c>
      <c r="AH30" s="67"/>
      <c r="AI30" s="49"/>
      <c r="AJ30" s="34" t="s">
        <v>32</v>
      </c>
      <c r="AK30" s="67"/>
      <c r="AL30" s="49"/>
      <c r="AM30" s="34" t="s">
        <v>32</v>
      </c>
      <c r="AN30" s="67"/>
      <c r="AO30" s="49"/>
      <c r="AP30" s="34" t="s">
        <v>32</v>
      </c>
      <c r="AQ30" s="67"/>
      <c r="AR30" s="49"/>
      <c r="AS30" s="34" t="s">
        <v>32</v>
      </c>
      <c r="AT30" s="67"/>
      <c r="AV30" s="49"/>
      <c r="AW30" s="34" t="s">
        <v>32</v>
      </c>
      <c r="AX30" s="67"/>
    </row>
    <row r="31" spans="1:50" ht="15">
      <c r="A31" s="32">
        <v>7</v>
      </c>
      <c r="B31" s="50" t="s">
        <v>82</v>
      </c>
      <c r="C31" s="33">
        <f>D32-B32</f>
        <v>0</v>
      </c>
      <c r="D31" s="38" t="s">
        <v>52</v>
      </c>
      <c r="E31" s="50" t="s">
        <v>82</v>
      </c>
      <c r="F31" s="33">
        <f>G32-E32</f>
        <v>0</v>
      </c>
      <c r="G31" s="38" t="s">
        <v>52</v>
      </c>
      <c r="H31" s="50" t="s">
        <v>82</v>
      </c>
      <c r="I31" s="33">
        <f>J32-H32</f>
        <v>0</v>
      </c>
      <c r="J31" s="38" t="s">
        <v>52</v>
      </c>
      <c r="K31" s="50" t="s">
        <v>82</v>
      </c>
      <c r="L31" s="33">
        <f>M32-K32</f>
        <v>0</v>
      </c>
      <c r="M31" s="38" t="s">
        <v>52</v>
      </c>
      <c r="N31" s="50" t="s">
        <v>82</v>
      </c>
      <c r="O31" s="33">
        <f>P32-N32</f>
        <v>0</v>
      </c>
      <c r="P31" s="38" t="s">
        <v>52</v>
      </c>
      <c r="Q31" s="50" t="s">
        <v>82</v>
      </c>
      <c r="R31" s="33">
        <f>S32-Q32</f>
        <v>0</v>
      </c>
      <c r="S31" s="38" t="s">
        <v>52</v>
      </c>
      <c r="T31" s="50" t="s">
        <v>82</v>
      </c>
      <c r="U31" s="33">
        <f>V32-T32</f>
        <v>0</v>
      </c>
      <c r="V31" s="38" t="s">
        <v>52</v>
      </c>
      <c r="W31" s="50" t="s">
        <v>82</v>
      </c>
      <c r="X31" s="33">
        <f>Y32-W32</f>
        <v>0</v>
      </c>
      <c r="Y31" s="38" t="s">
        <v>52</v>
      </c>
      <c r="Z31" s="50" t="s">
        <v>82</v>
      </c>
      <c r="AA31" s="33">
        <f>AB32-Z32</f>
        <v>0</v>
      </c>
      <c r="AB31" s="38" t="s">
        <v>52</v>
      </c>
      <c r="AC31" s="50" t="s">
        <v>82</v>
      </c>
      <c r="AD31" s="33">
        <f>AE32-AC32</f>
        <v>0</v>
      </c>
      <c r="AE31" s="38" t="s">
        <v>52</v>
      </c>
      <c r="AF31" s="50" t="s">
        <v>82</v>
      </c>
      <c r="AG31" s="33">
        <f>AH32-AF32</f>
        <v>0</v>
      </c>
      <c r="AH31" s="38" t="s">
        <v>52</v>
      </c>
      <c r="AI31" s="50" t="s">
        <v>82</v>
      </c>
      <c r="AJ31" s="33">
        <f>AK32-AI32</f>
        <v>0</v>
      </c>
      <c r="AK31" s="38" t="s">
        <v>52</v>
      </c>
      <c r="AL31" s="50" t="s">
        <v>82</v>
      </c>
      <c r="AM31" s="33">
        <f>AN32-AL32</f>
        <v>0</v>
      </c>
      <c r="AN31" s="38" t="s">
        <v>52</v>
      </c>
      <c r="AO31" s="50" t="s">
        <v>82</v>
      </c>
      <c r="AP31" s="33">
        <f>AQ32-AO32</f>
        <v>0</v>
      </c>
      <c r="AQ31" s="38" t="s">
        <v>52</v>
      </c>
      <c r="AR31" s="50" t="s">
        <v>82</v>
      </c>
      <c r="AS31" s="33">
        <f>AT32-AR32</f>
        <v>0</v>
      </c>
      <c r="AT31" s="38" t="s">
        <v>52</v>
      </c>
      <c r="AV31" s="50" t="s">
        <v>82</v>
      </c>
      <c r="AW31" s="33">
        <f>AX32-AV32</f>
        <v>0</v>
      </c>
      <c r="AX31" s="38" t="s">
        <v>52</v>
      </c>
    </row>
    <row r="32" spans="1:50" ht="15">
      <c r="A32" s="31"/>
      <c r="B32" s="49"/>
      <c r="C32" s="34" t="s">
        <v>32</v>
      </c>
      <c r="D32" s="67"/>
      <c r="E32" s="49"/>
      <c r="F32" s="34" t="s">
        <v>32</v>
      </c>
      <c r="G32" s="67"/>
      <c r="H32" s="49"/>
      <c r="I32" s="34" t="s">
        <v>32</v>
      </c>
      <c r="J32" s="67"/>
      <c r="K32" s="49"/>
      <c r="L32" s="34" t="s">
        <v>32</v>
      </c>
      <c r="M32" s="67"/>
      <c r="N32" s="49"/>
      <c r="O32" s="34" t="s">
        <v>32</v>
      </c>
      <c r="P32" s="67"/>
      <c r="Q32" s="49"/>
      <c r="R32" s="34" t="s">
        <v>32</v>
      </c>
      <c r="S32" s="67"/>
      <c r="T32" s="49"/>
      <c r="U32" s="34" t="s">
        <v>32</v>
      </c>
      <c r="V32" s="67"/>
      <c r="W32" s="49"/>
      <c r="X32" s="34" t="s">
        <v>32</v>
      </c>
      <c r="Y32" s="67"/>
      <c r="Z32" s="49"/>
      <c r="AA32" s="34" t="s">
        <v>32</v>
      </c>
      <c r="AB32" s="67"/>
      <c r="AC32" s="49"/>
      <c r="AD32" s="34" t="s">
        <v>32</v>
      </c>
      <c r="AE32" s="67"/>
      <c r="AF32" s="49"/>
      <c r="AG32" s="34" t="s">
        <v>32</v>
      </c>
      <c r="AH32" s="67"/>
      <c r="AI32" s="49"/>
      <c r="AJ32" s="34" t="s">
        <v>32</v>
      </c>
      <c r="AK32" s="67"/>
      <c r="AL32" s="49"/>
      <c r="AM32" s="34" t="s">
        <v>32</v>
      </c>
      <c r="AN32" s="67"/>
      <c r="AO32" s="49"/>
      <c r="AP32" s="34" t="s">
        <v>32</v>
      </c>
      <c r="AQ32" s="67"/>
      <c r="AR32" s="49"/>
      <c r="AS32" s="34" t="s">
        <v>32</v>
      </c>
      <c r="AT32" s="67"/>
      <c r="AV32" s="49"/>
      <c r="AW32" s="34" t="s">
        <v>32</v>
      </c>
      <c r="AX32" s="67"/>
    </row>
    <row r="33" spans="1:50" ht="15">
      <c r="A33" s="32">
        <v>8</v>
      </c>
      <c r="B33" s="50" t="s">
        <v>82</v>
      </c>
      <c r="C33" s="33">
        <f>D34-B34</f>
        <v>0</v>
      </c>
      <c r="D33" s="38" t="s">
        <v>52</v>
      </c>
      <c r="E33" s="50" t="s">
        <v>82</v>
      </c>
      <c r="F33" s="33">
        <f>G34-E34</f>
        <v>0</v>
      </c>
      <c r="G33" s="38" t="s">
        <v>52</v>
      </c>
      <c r="H33" s="50" t="s">
        <v>82</v>
      </c>
      <c r="I33" s="33">
        <f>J34-H34</f>
        <v>0</v>
      </c>
      <c r="J33" s="38" t="s">
        <v>52</v>
      </c>
      <c r="K33" s="50" t="s">
        <v>82</v>
      </c>
      <c r="L33" s="33">
        <f>M34-K34</f>
        <v>0</v>
      </c>
      <c r="M33" s="38" t="s">
        <v>52</v>
      </c>
      <c r="N33" s="50" t="s">
        <v>82</v>
      </c>
      <c r="O33" s="33">
        <f>P34-N34</f>
        <v>0</v>
      </c>
      <c r="P33" s="38" t="s">
        <v>52</v>
      </c>
      <c r="Q33" s="50" t="s">
        <v>82</v>
      </c>
      <c r="R33" s="33">
        <f>S34-Q34</f>
        <v>0</v>
      </c>
      <c r="S33" s="38" t="s">
        <v>52</v>
      </c>
      <c r="T33" s="50" t="s">
        <v>82</v>
      </c>
      <c r="U33" s="33">
        <f>V34-T34</f>
        <v>0</v>
      </c>
      <c r="V33" s="38" t="s">
        <v>52</v>
      </c>
      <c r="W33" s="50" t="s">
        <v>82</v>
      </c>
      <c r="X33" s="33">
        <f>Y34-W34</f>
        <v>0</v>
      </c>
      <c r="Y33" s="38" t="s">
        <v>52</v>
      </c>
      <c r="Z33" s="50" t="s">
        <v>82</v>
      </c>
      <c r="AA33" s="33">
        <f>AB34-Z34</f>
        <v>0</v>
      </c>
      <c r="AB33" s="38" t="s">
        <v>52</v>
      </c>
      <c r="AC33" s="50" t="s">
        <v>82</v>
      </c>
      <c r="AD33" s="33">
        <f>AE34-AC34</f>
        <v>0</v>
      </c>
      <c r="AE33" s="38" t="s">
        <v>52</v>
      </c>
      <c r="AF33" s="50" t="s">
        <v>82</v>
      </c>
      <c r="AG33" s="33">
        <f>AH34-AF34</f>
        <v>0</v>
      </c>
      <c r="AH33" s="38" t="s">
        <v>52</v>
      </c>
      <c r="AI33" s="50" t="s">
        <v>82</v>
      </c>
      <c r="AJ33" s="33">
        <f>AK34-AI34</f>
        <v>0</v>
      </c>
      <c r="AK33" s="38" t="s">
        <v>52</v>
      </c>
      <c r="AL33" s="50" t="s">
        <v>82</v>
      </c>
      <c r="AM33" s="33">
        <f>AN34-AL34</f>
        <v>0</v>
      </c>
      <c r="AN33" s="38" t="s">
        <v>52</v>
      </c>
      <c r="AO33" s="50" t="s">
        <v>82</v>
      </c>
      <c r="AP33" s="33">
        <f>AQ34-AO34</f>
        <v>0</v>
      </c>
      <c r="AQ33" s="38" t="s">
        <v>52</v>
      </c>
      <c r="AR33" s="50" t="s">
        <v>82</v>
      </c>
      <c r="AS33" s="33">
        <f>AT34-AR34</f>
        <v>0</v>
      </c>
      <c r="AT33" s="38" t="s">
        <v>52</v>
      </c>
      <c r="AV33" s="50" t="s">
        <v>82</v>
      </c>
      <c r="AW33" s="33">
        <f>AX34-AV34</f>
        <v>0</v>
      </c>
      <c r="AX33" s="38" t="s">
        <v>52</v>
      </c>
    </row>
    <row r="34" spans="1:50" ht="15">
      <c r="A34" s="31"/>
      <c r="B34" s="49"/>
      <c r="C34" s="34" t="s">
        <v>32</v>
      </c>
      <c r="D34" s="67"/>
      <c r="E34" s="49"/>
      <c r="F34" s="34" t="s">
        <v>32</v>
      </c>
      <c r="G34" s="67"/>
      <c r="H34" s="49"/>
      <c r="I34" s="34" t="s">
        <v>32</v>
      </c>
      <c r="J34" s="67"/>
      <c r="K34" s="49"/>
      <c r="L34" s="34" t="s">
        <v>32</v>
      </c>
      <c r="M34" s="67"/>
      <c r="N34" s="49"/>
      <c r="O34" s="34" t="s">
        <v>32</v>
      </c>
      <c r="P34" s="67"/>
      <c r="Q34" s="49"/>
      <c r="R34" s="34" t="s">
        <v>32</v>
      </c>
      <c r="S34" s="67"/>
      <c r="T34" s="49"/>
      <c r="U34" s="34" t="s">
        <v>32</v>
      </c>
      <c r="V34" s="67"/>
      <c r="W34" s="49"/>
      <c r="X34" s="34" t="s">
        <v>32</v>
      </c>
      <c r="Y34" s="67"/>
      <c r="Z34" s="49"/>
      <c r="AA34" s="34" t="s">
        <v>32</v>
      </c>
      <c r="AB34" s="67"/>
      <c r="AC34" s="49"/>
      <c r="AD34" s="34" t="s">
        <v>32</v>
      </c>
      <c r="AE34" s="67"/>
      <c r="AF34" s="49"/>
      <c r="AG34" s="34" t="s">
        <v>32</v>
      </c>
      <c r="AH34" s="67"/>
      <c r="AI34" s="49"/>
      <c r="AJ34" s="34" t="s">
        <v>32</v>
      </c>
      <c r="AK34" s="67"/>
      <c r="AL34" s="49"/>
      <c r="AM34" s="34" t="s">
        <v>32</v>
      </c>
      <c r="AN34" s="67"/>
      <c r="AO34" s="49"/>
      <c r="AP34" s="34" t="s">
        <v>32</v>
      </c>
      <c r="AQ34" s="67"/>
      <c r="AR34" s="49"/>
      <c r="AS34" s="34" t="s">
        <v>32</v>
      </c>
      <c r="AT34" s="67"/>
      <c r="AV34" s="49"/>
      <c r="AW34" s="34" t="s">
        <v>32</v>
      </c>
      <c r="AX34" s="67"/>
    </row>
    <row r="35" spans="1:50" ht="15">
      <c r="A35" s="32">
        <v>9</v>
      </c>
      <c r="B35" s="50" t="s">
        <v>82</v>
      </c>
      <c r="C35" s="33">
        <f>D36-B36</f>
        <v>0</v>
      </c>
      <c r="D35" s="38" t="s">
        <v>52</v>
      </c>
      <c r="E35" s="50" t="s">
        <v>82</v>
      </c>
      <c r="F35" s="33">
        <f>G36-E36</f>
        <v>0</v>
      </c>
      <c r="G35" s="38" t="s">
        <v>52</v>
      </c>
      <c r="H35" s="50" t="s">
        <v>82</v>
      </c>
      <c r="I35" s="33">
        <f>J36-H36</f>
        <v>0</v>
      </c>
      <c r="J35" s="38" t="s">
        <v>52</v>
      </c>
      <c r="K35" s="50" t="s">
        <v>82</v>
      </c>
      <c r="L35" s="33">
        <f>M36-K36</f>
        <v>0</v>
      </c>
      <c r="M35" s="38" t="s">
        <v>52</v>
      </c>
      <c r="N35" s="50" t="s">
        <v>82</v>
      </c>
      <c r="O35" s="33">
        <f>P36-N36</f>
        <v>0</v>
      </c>
      <c r="P35" s="38" t="s">
        <v>52</v>
      </c>
      <c r="Q35" s="50" t="s">
        <v>82</v>
      </c>
      <c r="R35" s="33">
        <f>S36-Q36</f>
        <v>0</v>
      </c>
      <c r="S35" s="38" t="s">
        <v>52</v>
      </c>
      <c r="T35" s="50" t="s">
        <v>82</v>
      </c>
      <c r="U35" s="33">
        <f>V36-T36</f>
        <v>0</v>
      </c>
      <c r="V35" s="38" t="s">
        <v>52</v>
      </c>
      <c r="W35" s="50" t="s">
        <v>82</v>
      </c>
      <c r="X35" s="33">
        <f>Y36-W36</f>
        <v>0</v>
      </c>
      <c r="Y35" s="38" t="s">
        <v>52</v>
      </c>
      <c r="Z35" s="50" t="s">
        <v>82</v>
      </c>
      <c r="AA35" s="33">
        <f>AB36-Z36</f>
        <v>0</v>
      </c>
      <c r="AB35" s="38" t="s">
        <v>52</v>
      </c>
      <c r="AC35" s="50" t="s">
        <v>82</v>
      </c>
      <c r="AD35" s="33">
        <f>AE36-AC36</f>
        <v>0</v>
      </c>
      <c r="AE35" s="38" t="s">
        <v>52</v>
      </c>
      <c r="AF35" s="50" t="s">
        <v>82</v>
      </c>
      <c r="AG35" s="33">
        <f>AH36-AF36</f>
        <v>0</v>
      </c>
      <c r="AH35" s="38" t="s">
        <v>52</v>
      </c>
      <c r="AI35" s="50" t="s">
        <v>82</v>
      </c>
      <c r="AJ35" s="33">
        <f>AK36-AI36</f>
        <v>0</v>
      </c>
      <c r="AK35" s="38" t="s">
        <v>52</v>
      </c>
      <c r="AL35" s="50" t="s">
        <v>82</v>
      </c>
      <c r="AM35" s="33">
        <f>AN36-AL36</f>
        <v>0</v>
      </c>
      <c r="AN35" s="38" t="s">
        <v>52</v>
      </c>
      <c r="AO35" s="50" t="s">
        <v>82</v>
      </c>
      <c r="AP35" s="33">
        <f>AQ36-AO36</f>
        <v>0</v>
      </c>
      <c r="AQ35" s="38" t="s">
        <v>52</v>
      </c>
      <c r="AR35" s="50" t="s">
        <v>82</v>
      </c>
      <c r="AS35" s="33">
        <f>AT36-AR36</f>
        <v>0</v>
      </c>
      <c r="AT35" s="38" t="s">
        <v>52</v>
      </c>
      <c r="AV35" s="50" t="s">
        <v>82</v>
      </c>
      <c r="AW35" s="33">
        <f>AX36-AV36</f>
        <v>0</v>
      </c>
      <c r="AX35" s="38" t="s">
        <v>52</v>
      </c>
    </row>
    <row r="36" spans="1:50" ht="15">
      <c r="A36" s="68" t="s">
        <v>57</v>
      </c>
      <c r="B36" s="49"/>
      <c r="C36" s="34" t="s">
        <v>32</v>
      </c>
      <c r="D36" s="67"/>
      <c r="E36" s="49"/>
      <c r="F36" s="34" t="s">
        <v>32</v>
      </c>
      <c r="G36" s="67"/>
      <c r="H36" s="49"/>
      <c r="I36" s="34" t="s">
        <v>32</v>
      </c>
      <c r="J36" s="67"/>
      <c r="K36" s="49"/>
      <c r="L36" s="34" t="s">
        <v>32</v>
      </c>
      <c r="M36" s="67"/>
      <c r="N36" s="49"/>
      <c r="O36" s="34" t="s">
        <v>32</v>
      </c>
      <c r="P36" s="67"/>
      <c r="Q36" s="49"/>
      <c r="R36" s="34" t="s">
        <v>32</v>
      </c>
      <c r="S36" s="67"/>
      <c r="T36" s="49"/>
      <c r="U36" s="34" t="s">
        <v>32</v>
      </c>
      <c r="V36" s="67"/>
      <c r="W36" s="49"/>
      <c r="X36" s="34" t="s">
        <v>32</v>
      </c>
      <c r="Y36" s="67"/>
      <c r="Z36" s="49"/>
      <c r="AA36" s="34" t="s">
        <v>32</v>
      </c>
      <c r="AB36" s="67"/>
      <c r="AC36" s="49"/>
      <c r="AD36" s="34" t="s">
        <v>32</v>
      </c>
      <c r="AE36" s="67"/>
      <c r="AF36" s="49"/>
      <c r="AG36" s="34" t="s">
        <v>32</v>
      </c>
      <c r="AH36" s="67"/>
      <c r="AI36" s="49"/>
      <c r="AJ36" s="34" t="s">
        <v>32</v>
      </c>
      <c r="AK36" s="67"/>
      <c r="AL36" s="49"/>
      <c r="AM36" s="34" t="s">
        <v>32</v>
      </c>
      <c r="AN36" s="67"/>
      <c r="AO36" s="49"/>
      <c r="AP36" s="34" t="s">
        <v>32</v>
      </c>
      <c r="AQ36" s="67"/>
      <c r="AR36" s="49"/>
      <c r="AS36" s="34" t="s">
        <v>32</v>
      </c>
      <c r="AT36" s="67"/>
      <c r="AV36" s="49"/>
      <c r="AW36" s="34" t="s">
        <v>32</v>
      </c>
      <c r="AX36" s="67"/>
    </row>
    <row r="37" spans="1:50" ht="15">
      <c r="A37" s="32">
        <v>10</v>
      </c>
      <c r="B37" s="50" t="s">
        <v>82</v>
      </c>
      <c r="C37" s="33">
        <f>D38-B38</f>
        <v>0</v>
      </c>
      <c r="D37" s="38" t="s">
        <v>52</v>
      </c>
      <c r="E37" s="50" t="s">
        <v>82</v>
      </c>
      <c r="F37" s="33">
        <f>G38-E38</f>
        <v>0</v>
      </c>
      <c r="G37" s="38" t="s">
        <v>52</v>
      </c>
      <c r="H37" s="50" t="s">
        <v>82</v>
      </c>
      <c r="I37" s="33">
        <f>J38-H38</f>
        <v>0</v>
      </c>
      <c r="J37" s="38" t="s">
        <v>52</v>
      </c>
      <c r="K37" s="50" t="s">
        <v>82</v>
      </c>
      <c r="L37" s="33">
        <f>M38-K38</f>
        <v>0</v>
      </c>
      <c r="M37" s="38" t="s">
        <v>52</v>
      </c>
      <c r="N37" s="50" t="s">
        <v>82</v>
      </c>
      <c r="O37" s="33">
        <f>P38-N38</f>
        <v>0</v>
      </c>
      <c r="P37" s="38" t="s">
        <v>52</v>
      </c>
      <c r="Q37" s="50" t="s">
        <v>82</v>
      </c>
      <c r="R37" s="33">
        <f>S38-Q38</f>
        <v>0</v>
      </c>
      <c r="S37" s="38" t="s">
        <v>52</v>
      </c>
      <c r="T37" s="50" t="s">
        <v>82</v>
      </c>
      <c r="U37" s="33">
        <f>V38-T38</f>
        <v>0</v>
      </c>
      <c r="V37" s="38" t="s">
        <v>52</v>
      </c>
      <c r="W37" s="50" t="s">
        <v>82</v>
      </c>
      <c r="X37" s="33">
        <f>Y38-W38</f>
        <v>0</v>
      </c>
      <c r="Y37" s="38" t="s">
        <v>52</v>
      </c>
      <c r="Z37" s="50" t="s">
        <v>82</v>
      </c>
      <c r="AA37" s="33">
        <f>AB38-Z38</f>
        <v>0</v>
      </c>
      <c r="AB37" s="38" t="s">
        <v>52</v>
      </c>
      <c r="AC37" s="50" t="s">
        <v>82</v>
      </c>
      <c r="AD37" s="33">
        <f>AE38-AC38</f>
        <v>0</v>
      </c>
      <c r="AE37" s="38" t="s">
        <v>52</v>
      </c>
      <c r="AF37" s="50" t="s">
        <v>82</v>
      </c>
      <c r="AG37" s="33">
        <f>AH38-AF38</f>
        <v>0</v>
      </c>
      <c r="AH37" s="38" t="s">
        <v>52</v>
      </c>
      <c r="AI37" s="50" t="s">
        <v>82</v>
      </c>
      <c r="AJ37" s="33">
        <f>AK38-AI38</f>
        <v>0</v>
      </c>
      <c r="AK37" s="38" t="s">
        <v>52</v>
      </c>
      <c r="AL37" s="50" t="s">
        <v>82</v>
      </c>
      <c r="AM37" s="33">
        <f>AN38-AL38</f>
        <v>0</v>
      </c>
      <c r="AN37" s="38" t="s">
        <v>52</v>
      </c>
      <c r="AO37" s="50" t="s">
        <v>82</v>
      </c>
      <c r="AP37" s="33">
        <f>AQ38-AO38</f>
        <v>0</v>
      </c>
      <c r="AQ37" s="38" t="s">
        <v>52</v>
      </c>
      <c r="AR37" s="50" t="s">
        <v>82</v>
      </c>
      <c r="AS37" s="33">
        <f>AT38-AR38</f>
        <v>0</v>
      </c>
      <c r="AT37" s="38" t="s">
        <v>52</v>
      </c>
      <c r="AV37" s="50" t="s">
        <v>82</v>
      </c>
      <c r="AW37" s="33">
        <f>AX38-AV38</f>
        <v>0</v>
      </c>
      <c r="AX37" s="38" t="s">
        <v>52</v>
      </c>
    </row>
    <row r="38" spans="1:50" ht="15">
      <c r="A38" s="68" t="s">
        <v>56</v>
      </c>
      <c r="B38" s="49"/>
      <c r="C38" s="34" t="s">
        <v>32</v>
      </c>
      <c r="D38" s="67"/>
      <c r="E38" s="49"/>
      <c r="F38" s="34" t="s">
        <v>32</v>
      </c>
      <c r="G38" s="67"/>
      <c r="H38" s="49"/>
      <c r="I38" s="34" t="s">
        <v>32</v>
      </c>
      <c r="J38" s="67"/>
      <c r="K38" s="49"/>
      <c r="L38" s="34" t="s">
        <v>32</v>
      </c>
      <c r="M38" s="67"/>
      <c r="N38" s="49"/>
      <c r="O38" s="34" t="s">
        <v>32</v>
      </c>
      <c r="P38" s="67"/>
      <c r="Q38" s="49"/>
      <c r="R38" s="34" t="s">
        <v>32</v>
      </c>
      <c r="S38" s="67"/>
      <c r="T38" s="49"/>
      <c r="U38" s="34" t="s">
        <v>32</v>
      </c>
      <c r="V38" s="67"/>
      <c r="W38" s="49"/>
      <c r="X38" s="34" t="s">
        <v>32</v>
      </c>
      <c r="Y38" s="67"/>
      <c r="Z38" s="49"/>
      <c r="AA38" s="34" t="s">
        <v>32</v>
      </c>
      <c r="AB38" s="67"/>
      <c r="AC38" s="49"/>
      <c r="AD38" s="34" t="s">
        <v>32</v>
      </c>
      <c r="AE38" s="67"/>
      <c r="AF38" s="49"/>
      <c r="AG38" s="34" t="s">
        <v>32</v>
      </c>
      <c r="AH38" s="67"/>
      <c r="AI38" s="49"/>
      <c r="AJ38" s="34" t="s">
        <v>32</v>
      </c>
      <c r="AK38" s="67"/>
      <c r="AL38" s="49"/>
      <c r="AM38" s="34" t="s">
        <v>32</v>
      </c>
      <c r="AN38" s="67"/>
      <c r="AO38" s="49"/>
      <c r="AP38" s="34" t="s">
        <v>32</v>
      </c>
      <c r="AQ38" s="67"/>
      <c r="AR38" s="49"/>
      <c r="AS38" s="34" t="s">
        <v>32</v>
      </c>
      <c r="AT38" s="67"/>
      <c r="AV38" s="49"/>
      <c r="AW38" s="34" t="s">
        <v>32</v>
      </c>
      <c r="AX38" s="67"/>
    </row>
    <row r="39" spans="1:50" ht="15">
      <c r="A39" s="32">
        <v>11</v>
      </c>
      <c r="B39" s="50" t="s">
        <v>82</v>
      </c>
      <c r="C39" s="33">
        <f>D40-B40</f>
        <v>0</v>
      </c>
      <c r="D39" s="38" t="s">
        <v>52</v>
      </c>
      <c r="E39" s="50" t="s">
        <v>82</v>
      </c>
      <c r="F39" s="33">
        <f>G40-E40</f>
        <v>0</v>
      </c>
      <c r="G39" s="38" t="s">
        <v>52</v>
      </c>
      <c r="H39" s="50" t="s">
        <v>82</v>
      </c>
      <c r="I39" s="33">
        <f>J40-H40</f>
        <v>0</v>
      </c>
      <c r="J39" s="38" t="s">
        <v>52</v>
      </c>
      <c r="K39" s="50" t="s">
        <v>82</v>
      </c>
      <c r="L39" s="33">
        <f>M40-K40</f>
        <v>0</v>
      </c>
      <c r="M39" s="38" t="s">
        <v>52</v>
      </c>
      <c r="N39" s="50" t="s">
        <v>82</v>
      </c>
      <c r="O39" s="33">
        <f>P40-N40</f>
        <v>0</v>
      </c>
      <c r="P39" s="38" t="s">
        <v>52</v>
      </c>
      <c r="Q39" s="50" t="s">
        <v>82</v>
      </c>
      <c r="R39" s="33">
        <f>S40-Q40</f>
        <v>0</v>
      </c>
      <c r="S39" s="38" t="s">
        <v>52</v>
      </c>
      <c r="T39" s="50" t="s">
        <v>82</v>
      </c>
      <c r="U39" s="33">
        <f>V40-T40</f>
        <v>0</v>
      </c>
      <c r="V39" s="38" t="s">
        <v>52</v>
      </c>
      <c r="W39" s="50" t="s">
        <v>82</v>
      </c>
      <c r="X39" s="33">
        <f>Y40-W40</f>
        <v>0</v>
      </c>
      <c r="Y39" s="38" t="s">
        <v>52</v>
      </c>
      <c r="Z39" s="50" t="s">
        <v>82</v>
      </c>
      <c r="AA39" s="33">
        <f>AB40-Z40</f>
        <v>0</v>
      </c>
      <c r="AB39" s="38" t="s">
        <v>52</v>
      </c>
      <c r="AC39" s="50" t="s">
        <v>82</v>
      </c>
      <c r="AD39" s="33">
        <f>AE40-AC40</f>
        <v>0</v>
      </c>
      <c r="AE39" s="38" t="s">
        <v>52</v>
      </c>
      <c r="AF39" s="50" t="s">
        <v>82</v>
      </c>
      <c r="AG39" s="33">
        <f>AH40-AF40</f>
        <v>0</v>
      </c>
      <c r="AH39" s="38" t="s">
        <v>52</v>
      </c>
      <c r="AI39" s="50" t="s">
        <v>82</v>
      </c>
      <c r="AJ39" s="33">
        <f>AK40-AI40</f>
        <v>0</v>
      </c>
      <c r="AK39" s="38" t="s">
        <v>52</v>
      </c>
      <c r="AL39" s="50" t="s">
        <v>82</v>
      </c>
      <c r="AM39" s="33">
        <f>AN40-AL40</f>
        <v>0</v>
      </c>
      <c r="AN39" s="38" t="s">
        <v>52</v>
      </c>
      <c r="AO39" s="50" t="s">
        <v>82</v>
      </c>
      <c r="AP39" s="33">
        <f>AQ40-AO40</f>
        <v>0</v>
      </c>
      <c r="AQ39" s="38" t="s">
        <v>52</v>
      </c>
      <c r="AR39" s="50" t="s">
        <v>82</v>
      </c>
      <c r="AS39" s="33">
        <f>AT40-AR40</f>
        <v>0</v>
      </c>
      <c r="AT39" s="38" t="s">
        <v>52</v>
      </c>
      <c r="AV39" s="50" t="s">
        <v>82</v>
      </c>
      <c r="AW39" s="33">
        <f>AX40-AV40</f>
        <v>0</v>
      </c>
      <c r="AX39" s="38" t="s">
        <v>52</v>
      </c>
    </row>
    <row r="40" spans="1:50" ht="15">
      <c r="A40" s="68"/>
      <c r="B40" s="49"/>
      <c r="C40" s="34" t="s">
        <v>32</v>
      </c>
      <c r="D40" s="67"/>
      <c r="E40" s="49"/>
      <c r="F40" s="34" t="s">
        <v>32</v>
      </c>
      <c r="G40" s="67"/>
      <c r="H40" s="49"/>
      <c r="I40" s="34" t="s">
        <v>32</v>
      </c>
      <c r="J40" s="67"/>
      <c r="K40" s="49"/>
      <c r="L40" s="34" t="s">
        <v>32</v>
      </c>
      <c r="M40" s="67"/>
      <c r="N40" s="49"/>
      <c r="O40" s="34" t="s">
        <v>32</v>
      </c>
      <c r="P40" s="67"/>
      <c r="Q40" s="49"/>
      <c r="R40" s="34" t="s">
        <v>32</v>
      </c>
      <c r="S40" s="67"/>
      <c r="T40" s="49"/>
      <c r="U40" s="34" t="s">
        <v>32</v>
      </c>
      <c r="V40" s="67"/>
      <c r="W40" s="49"/>
      <c r="X40" s="34" t="s">
        <v>32</v>
      </c>
      <c r="Y40" s="67"/>
      <c r="Z40" s="49"/>
      <c r="AA40" s="34" t="s">
        <v>32</v>
      </c>
      <c r="AB40" s="67"/>
      <c r="AC40" s="49"/>
      <c r="AD40" s="34" t="s">
        <v>32</v>
      </c>
      <c r="AE40" s="67"/>
      <c r="AF40" s="49"/>
      <c r="AG40" s="34" t="s">
        <v>32</v>
      </c>
      <c r="AH40" s="67"/>
      <c r="AI40" s="49"/>
      <c r="AJ40" s="34" t="s">
        <v>32</v>
      </c>
      <c r="AK40" s="67"/>
      <c r="AL40" s="49"/>
      <c r="AM40" s="34" t="s">
        <v>32</v>
      </c>
      <c r="AN40" s="67"/>
      <c r="AO40" s="49"/>
      <c r="AP40" s="34" t="s">
        <v>32</v>
      </c>
      <c r="AQ40" s="67"/>
      <c r="AR40" s="49"/>
      <c r="AS40" s="34" t="s">
        <v>32</v>
      </c>
      <c r="AT40" s="67"/>
      <c r="AV40" s="49"/>
      <c r="AW40" s="34" t="s">
        <v>32</v>
      </c>
      <c r="AX40" s="67"/>
    </row>
    <row r="41" spans="1:50" ht="15">
      <c r="A41" s="32">
        <v>12</v>
      </c>
      <c r="B41" s="50" t="s">
        <v>82</v>
      </c>
      <c r="C41" s="33">
        <f>D42-B42</f>
        <v>0</v>
      </c>
      <c r="D41" s="38" t="s">
        <v>52</v>
      </c>
      <c r="E41" s="50" t="s">
        <v>82</v>
      </c>
      <c r="F41" s="33">
        <f>G42-E42</f>
        <v>0</v>
      </c>
      <c r="G41" s="38" t="s">
        <v>52</v>
      </c>
      <c r="H41" s="50" t="s">
        <v>82</v>
      </c>
      <c r="I41" s="33">
        <f>J42-H42</f>
        <v>0</v>
      </c>
      <c r="J41" s="38" t="s">
        <v>52</v>
      </c>
      <c r="K41" s="50" t="s">
        <v>82</v>
      </c>
      <c r="L41" s="33">
        <f>M42-K42</f>
        <v>0</v>
      </c>
      <c r="M41" s="38" t="s">
        <v>52</v>
      </c>
      <c r="N41" s="50" t="s">
        <v>82</v>
      </c>
      <c r="O41" s="33">
        <f>P42-N42</f>
        <v>0</v>
      </c>
      <c r="P41" s="38" t="s">
        <v>52</v>
      </c>
      <c r="Q41" s="50" t="s">
        <v>82</v>
      </c>
      <c r="R41" s="33">
        <f>S42-Q42</f>
        <v>0</v>
      </c>
      <c r="S41" s="38" t="s">
        <v>52</v>
      </c>
      <c r="T41" s="50" t="s">
        <v>82</v>
      </c>
      <c r="U41" s="33">
        <f>V42-T42</f>
        <v>0</v>
      </c>
      <c r="V41" s="38" t="s">
        <v>52</v>
      </c>
      <c r="W41" s="50" t="s">
        <v>82</v>
      </c>
      <c r="X41" s="33">
        <f>Y42-W42</f>
        <v>0</v>
      </c>
      <c r="Y41" s="38" t="s">
        <v>52</v>
      </c>
      <c r="Z41" s="50" t="s">
        <v>82</v>
      </c>
      <c r="AA41" s="33">
        <f>AB42-Z42</f>
        <v>0</v>
      </c>
      <c r="AB41" s="38" t="s">
        <v>52</v>
      </c>
      <c r="AC41" s="50" t="s">
        <v>82</v>
      </c>
      <c r="AD41" s="33">
        <f>AE42-AC42</f>
        <v>0</v>
      </c>
      <c r="AE41" s="38" t="s">
        <v>52</v>
      </c>
      <c r="AF41" s="50" t="s">
        <v>82</v>
      </c>
      <c r="AG41" s="33">
        <f>AH42-AF42</f>
        <v>0</v>
      </c>
      <c r="AH41" s="38" t="s">
        <v>52</v>
      </c>
      <c r="AI41" s="50" t="s">
        <v>82</v>
      </c>
      <c r="AJ41" s="33">
        <f>AK42-AI42</f>
        <v>0</v>
      </c>
      <c r="AK41" s="38" t="s">
        <v>52</v>
      </c>
      <c r="AL41" s="50" t="s">
        <v>82</v>
      </c>
      <c r="AM41" s="33">
        <f>AN42-AL42</f>
        <v>0</v>
      </c>
      <c r="AN41" s="38" t="s">
        <v>52</v>
      </c>
      <c r="AO41" s="50" t="s">
        <v>82</v>
      </c>
      <c r="AP41" s="33">
        <f>AQ42-AO42</f>
        <v>0</v>
      </c>
      <c r="AQ41" s="38" t="s">
        <v>52</v>
      </c>
      <c r="AR41" s="50" t="s">
        <v>82</v>
      </c>
      <c r="AS41" s="33">
        <f>AT42-AR42</f>
        <v>0</v>
      </c>
      <c r="AT41" s="38" t="s">
        <v>52</v>
      </c>
      <c r="AV41" s="50" t="s">
        <v>82</v>
      </c>
      <c r="AW41" s="33">
        <f>AX42-AV42</f>
        <v>0</v>
      </c>
      <c r="AX41" s="38" t="s">
        <v>52</v>
      </c>
    </row>
    <row r="42" spans="1:50" ht="15">
      <c r="A42" s="68"/>
      <c r="B42" s="49"/>
      <c r="C42" s="34" t="s">
        <v>32</v>
      </c>
      <c r="D42" s="67"/>
      <c r="E42" s="49"/>
      <c r="F42" s="34" t="s">
        <v>32</v>
      </c>
      <c r="G42" s="67"/>
      <c r="H42" s="49"/>
      <c r="I42" s="34" t="s">
        <v>32</v>
      </c>
      <c r="J42" s="67"/>
      <c r="K42" s="49"/>
      <c r="L42" s="34" t="s">
        <v>32</v>
      </c>
      <c r="M42" s="67"/>
      <c r="N42" s="49"/>
      <c r="O42" s="34" t="s">
        <v>32</v>
      </c>
      <c r="P42" s="67"/>
      <c r="Q42" s="49"/>
      <c r="R42" s="34" t="s">
        <v>32</v>
      </c>
      <c r="S42" s="67"/>
      <c r="T42" s="49"/>
      <c r="U42" s="34" t="s">
        <v>32</v>
      </c>
      <c r="V42" s="67"/>
      <c r="W42" s="49"/>
      <c r="X42" s="34" t="s">
        <v>32</v>
      </c>
      <c r="Y42" s="67"/>
      <c r="Z42" s="49"/>
      <c r="AA42" s="34" t="s">
        <v>32</v>
      </c>
      <c r="AB42" s="67"/>
      <c r="AC42" s="49"/>
      <c r="AD42" s="34" t="s">
        <v>32</v>
      </c>
      <c r="AE42" s="67"/>
      <c r="AF42" s="49"/>
      <c r="AG42" s="34" t="s">
        <v>32</v>
      </c>
      <c r="AH42" s="67"/>
      <c r="AI42" s="49"/>
      <c r="AJ42" s="34" t="s">
        <v>32</v>
      </c>
      <c r="AK42" s="67"/>
      <c r="AL42" s="49"/>
      <c r="AM42" s="34" t="s">
        <v>32</v>
      </c>
      <c r="AN42" s="67"/>
      <c r="AO42" s="49"/>
      <c r="AP42" s="34" t="s">
        <v>32</v>
      </c>
      <c r="AQ42" s="67"/>
      <c r="AR42" s="49"/>
      <c r="AS42" s="34" t="s">
        <v>32</v>
      </c>
      <c r="AT42" s="67"/>
      <c r="AV42" s="49"/>
      <c r="AW42" s="34" t="s">
        <v>32</v>
      </c>
      <c r="AX42" s="67"/>
    </row>
    <row r="43" spans="1:50" ht="15">
      <c r="A43" s="32">
        <v>13</v>
      </c>
      <c r="B43" s="50" t="s">
        <v>82</v>
      </c>
      <c r="C43" s="33">
        <f>D44-B44</f>
        <v>0</v>
      </c>
      <c r="D43" s="38" t="s">
        <v>52</v>
      </c>
      <c r="E43" s="50" t="s">
        <v>82</v>
      </c>
      <c r="F43" s="33">
        <f>G44-E44</f>
        <v>0</v>
      </c>
      <c r="G43" s="38" t="s">
        <v>52</v>
      </c>
      <c r="H43" s="50" t="s">
        <v>82</v>
      </c>
      <c r="I43" s="33">
        <f>J44-H44</f>
        <v>0</v>
      </c>
      <c r="J43" s="38" t="s">
        <v>52</v>
      </c>
      <c r="K43" s="50" t="s">
        <v>82</v>
      </c>
      <c r="L43" s="33">
        <f>M44-K44</f>
        <v>0</v>
      </c>
      <c r="M43" s="38" t="s">
        <v>52</v>
      </c>
      <c r="N43" s="50" t="s">
        <v>82</v>
      </c>
      <c r="O43" s="33">
        <f>P44-N44</f>
        <v>0</v>
      </c>
      <c r="P43" s="38" t="s">
        <v>52</v>
      </c>
      <c r="Q43" s="50" t="s">
        <v>82</v>
      </c>
      <c r="R43" s="33">
        <f>S44-Q44</f>
        <v>0</v>
      </c>
      <c r="S43" s="38" t="s">
        <v>52</v>
      </c>
      <c r="T43" s="50" t="s">
        <v>82</v>
      </c>
      <c r="U43" s="33">
        <f>V44-T44</f>
        <v>0</v>
      </c>
      <c r="V43" s="38" t="s">
        <v>52</v>
      </c>
      <c r="W43" s="50" t="s">
        <v>82</v>
      </c>
      <c r="X43" s="33">
        <f>Y44-W44</f>
        <v>0</v>
      </c>
      <c r="Y43" s="38" t="s">
        <v>52</v>
      </c>
      <c r="Z43" s="50" t="s">
        <v>82</v>
      </c>
      <c r="AA43" s="33">
        <f>AB44-Z44</f>
        <v>0</v>
      </c>
      <c r="AB43" s="38" t="s">
        <v>52</v>
      </c>
      <c r="AC43" s="50" t="s">
        <v>82</v>
      </c>
      <c r="AD43" s="33">
        <f>AE44-AC44</f>
        <v>0</v>
      </c>
      <c r="AE43" s="38" t="s">
        <v>52</v>
      </c>
      <c r="AF43" s="50" t="s">
        <v>82</v>
      </c>
      <c r="AG43" s="33">
        <f>AH44-AF44</f>
        <v>0</v>
      </c>
      <c r="AH43" s="38" t="s">
        <v>52</v>
      </c>
      <c r="AI43" s="50" t="s">
        <v>82</v>
      </c>
      <c r="AJ43" s="33">
        <f>AK44-AI44</f>
        <v>0</v>
      </c>
      <c r="AK43" s="38" t="s">
        <v>52</v>
      </c>
      <c r="AL43" s="50" t="s">
        <v>82</v>
      </c>
      <c r="AM43" s="33">
        <f>AN44-AL44</f>
        <v>0</v>
      </c>
      <c r="AN43" s="38" t="s">
        <v>52</v>
      </c>
      <c r="AO43" s="50" t="s">
        <v>82</v>
      </c>
      <c r="AP43" s="33">
        <f>AQ44-AO44</f>
        <v>0</v>
      </c>
      <c r="AQ43" s="38" t="s">
        <v>52</v>
      </c>
      <c r="AR43" s="50" t="s">
        <v>82</v>
      </c>
      <c r="AS43" s="33">
        <f>AT44-AR44</f>
        <v>0</v>
      </c>
      <c r="AT43" s="38" t="s">
        <v>52</v>
      </c>
      <c r="AV43" s="50" t="s">
        <v>82</v>
      </c>
      <c r="AW43" s="33">
        <f>AX44-AV44</f>
        <v>0</v>
      </c>
      <c r="AX43" s="38" t="s">
        <v>52</v>
      </c>
    </row>
    <row r="44" spans="1:50" ht="15">
      <c r="A44" s="31"/>
      <c r="B44" s="49"/>
      <c r="C44" s="34" t="s">
        <v>32</v>
      </c>
      <c r="D44" s="67"/>
      <c r="E44" s="49"/>
      <c r="F44" s="34" t="s">
        <v>32</v>
      </c>
      <c r="G44" s="67"/>
      <c r="H44" s="49"/>
      <c r="I44" s="34" t="s">
        <v>32</v>
      </c>
      <c r="J44" s="67"/>
      <c r="K44" s="49"/>
      <c r="L44" s="34" t="s">
        <v>32</v>
      </c>
      <c r="M44" s="67"/>
      <c r="N44" s="49"/>
      <c r="O44" s="34" t="s">
        <v>32</v>
      </c>
      <c r="P44" s="67"/>
      <c r="Q44" s="49"/>
      <c r="R44" s="34" t="s">
        <v>32</v>
      </c>
      <c r="S44" s="67"/>
      <c r="T44" s="49"/>
      <c r="U44" s="34" t="s">
        <v>32</v>
      </c>
      <c r="V44" s="67"/>
      <c r="W44" s="49"/>
      <c r="X44" s="34" t="s">
        <v>32</v>
      </c>
      <c r="Y44" s="67"/>
      <c r="Z44" s="49"/>
      <c r="AA44" s="34" t="s">
        <v>32</v>
      </c>
      <c r="AB44" s="67"/>
      <c r="AC44" s="49"/>
      <c r="AD44" s="34" t="s">
        <v>32</v>
      </c>
      <c r="AE44" s="67"/>
      <c r="AF44" s="49"/>
      <c r="AG44" s="34" t="s">
        <v>32</v>
      </c>
      <c r="AH44" s="67"/>
      <c r="AI44" s="49"/>
      <c r="AJ44" s="34" t="s">
        <v>32</v>
      </c>
      <c r="AK44" s="67"/>
      <c r="AL44" s="49"/>
      <c r="AM44" s="34" t="s">
        <v>32</v>
      </c>
      <c r="AN44" s="67"/>
      <c r="AO44" s="49"/>
      <c r="AP44" s="34" t="s">
        <v>32</v>
      </c>
      <c r="AQ44" s="67"/>
      <c r="AR44" s="49"/>
      <c r="AS44" s="34" t="s">
        <v>32</v>
      </c>
      <c r="AT44" s="67"/>
      <c r="AV44" s="49"/>
      <c r="AW44" s="34" t="s">
        <v>32</v>
      </c>
      <c r="AX44" s="67"/>
    </row>
    <row r="45" spans="1:50" ht="15">
      <c r="A45" s="32">
        <v>14</v>
      </c>
      <c r="B45" s="50" t="s">
        <v>82</v>
      </c>
      <c r="C45" s="33">
        <f>D46-B46</f>
        <v>0</v>
      </c>
      <c r="D45" s="38" t="s">
        <v>52</v>
      </c>
      <c r="E45" s="50" t="s">
        <v>82</v>
      </c>
      <c r="F45" s="33">
        <f>G46-E46</f>
        <v>0</v>
      </c>
      <c r="G45" s="38" t="s">
        <v>52</v>
      </c>
      <c r="H45" s="50" t="s">
        <v>82</v>
      </c>
      <c r="I45" s="33">
        <f>J46-H46</f>
        <v>0</v>
      </c>
      <c r="J45" s="38" t="s">
        <v>52</v>
      </c>
      <c r="K45" s="50" t="s">
        <v>82</v>
      </c>
      <c r="L45" s="33">
        <f>M46-K46</f>
        <v>0</v>
      </c>
      <c r="M45" s="38" t="s">
        <v>52</v>
      </c>
      <c r="N45" s="50" t="s">
        <v>82</v>
      </c>
      <c r="O45" s="33">
        <f>P46-N46</f>
        <v>0</v>
      </c>
      <c r="P45" s="38" t="s">
        <v>52</v>
      </c>
      <c r="Q45" s="50" t="s">
        <v>82</v>
      </c>
      <c r="R45" s="33">
        <f>S46-Q46</f>
        <v>0</v>
      </c>
      <c r="S45" s="38" t="s">
        <v>52</v>
      </c>
      <c r="T45" s="50" t="s">
        <v>82</v>
      </c>
      <c r="U45" s="33">
        <f>V46-T46</f>
        <v>0</v>
      </c>
      <c r="V45" s="38" t="s">
        <v>52</v>
      </c>
      <c r="W45" s="50" t="s">
        <v>82</v>
      </c>
      <c r="X45" s="33">
        <f>Y46-W46</f>
        <v>0</v>
      </c>
      <c r="Y45" s="38" t="s">
        <v>52</v>
      </c>
      <c r="Z45" s="50" t="s">
        <v>82</v>
      </c>
      <c r="AA45" s="33">
        <f>AB46-Z46</f>
        <v>0</v>
      </c>
      <c r="AB45" s="38" t="s">
        <v>52</v>
      </c>
      <c r="AC45" s="50" t="s">
        <v>82</v>
      </c>
      <c r="AD45" s="33">
        <f>AE46-AC46</f>
        <v>0</v>
      </c>
      <c r="AE45" s="38" t="s">
        <v>52</v>
      </c>
      <c r="AF45" s="50" t="s">
        <v>82</v>
      </c>
      <c r="AG45" s="33">
        <f>AH46-AF46</f>
        <v>0</v>
      </c>
      <c r="AH45" s="38" t="s">
        <v>52</v>
      </c>
      <c r="AI45" s="50" t="s">
        <v>82</v>
      </c>
      <c r="AJ45" s="33">
        <f>AK46-AI46</f>
        <v>0</v>
      </c>
      <c r="AK45" s="38" t="s">
        <v>52</v>
      </c>
      <c r="AL45" s="50" t="s">
        <v>82</v>
      </c>
      <c r="AM45" s="33">
        <f>AN46-AL46</f>
        <v>0</v>
      </c>
      <c r="AN45" s="38" t="s">
        <v>52</v>
      </c>
      <c r="AO45" s="50" t="s">
        <v>82</v>
      </c>
      <c r="AP45" s="33">
        <f>AQ46-AO46</f>
        <v>0</v>
      </c>
      <c r="AQ45" s="38" t="s">
        <v>52</v>
      </c>
      <c r="AR45" s="50" t="s">
        <v>82</v>
      </c>
      <c r="AS45" s="33">
        <f>AT46-AR46</f>
        <v>0</v>
      </c>
      <c r="AT45" s="38" t="s">
        <v>52</v>
      </c>
      <c r="AV45" s="50" t="s">
        <v>82</v>
      </c>
      <c r="AW45" s="33">
        <f>AX46-AV46</f>
        <v>0</v>
      </c>
      <c r="AX45" s="38" t="s">
        <v>52</v>
      </c>
    </row>
    <row r="46" spans="1:50" ht="15">
      <c r="A46" s="31"/>
      <c r="B46" s="49"/>
      <c r="C46" s="34" t="s">
        <v>32</v>
      </c>
      <c r="D46" s="67"/>
      <c r="E46" s="49"/>
      <c r="F46" s="34" t="s">
        <v>32</v>
      </c>
      <c r="G46" s="67"/>
      <c r="H46" s="49"/>
      <c r="I46" s="34" t="s">
        <v>32</v>
      </c>
      <c r="J46" s="67"/>
      <c r="K46" s="49"/>
      <c r="L46" s="34" t="s">
        <v>32</v>
      </c>
      <c r="M46" s="67"/>
      <c r="N46" s="49"/>
      <c r="O46" s="34" t="s">
        <v>32</v>
      </c>
      <c r="P46" s="67"/>
      <c r="Q46" s="49"/>
      <c r="R46" s="34" t="s">
        <v>32</v>
      </c>
      <c r="S46" s="67"/>
      <c r="T46" s="49"/>
      <c r="U46" s="34" t="s">
        <v>32</v>
      </c>
      <c r="V46" s="67"/>
      <c r="W46" s="49"/>
      <c r="X46" s="34" t="s">
        <v>32</v>
      </c>
      <c r="Y46" s="67"/>
      <c r="Z46" s="49"/>
      <c r="AA46" s="34" t="s">
        <v>32</v>
      </c>
      <c r="AB46" s="67"/>
      <c r="AC46" s="49"/>
      <c r="AD46" s="34" t="s">
        <v>32</v>
      </c>
      <c r="AE46" s="67"/>
      <c r="AF46" s="49"/>
      <c r="AG46" s="34" t="s">
        <v>32</v>
      </c>
      <c r="AH46" s="67"/>
      <c r="AI46" s="49"/>
      <c r="AJ46" s="34" t="s">
        <v>32</v>
      </c>
      <c r="AK46" s="67"/>
      <c r="AL46" s="49"/>
      <c r="AM46" s="34" t="s">
        <v>32</v>
      </c>
      <c r="AN46" s="67"/>
      <c r="AO46" s="49"/>
      <c r="AP46" s="34" t="s">
        <v>32</v>
      </c>
      <c r="AQ46" s="67"/>
      <c r="AR46" s="49"/>
      <c r="AS46" s="34" t="s">
        <v>32</v>
      </c>
      <c r="AT46" s="67"/>
      <c r="AV46" s="49"/>
      <c r="AW46" s="34" t="s">
        <v>32</v>
      </c>
      <c r="AX46" s="67"/>
    </row>
    <row r="47" spans="1:50" ht="14.25" customHeight="1">
      <c r="A47" s="32">
        <v>15</v>
      </c>
      <c r="B47" s="50" t="s">
        <v>82</v>
      </c>
      <c r="C47" s="33">
        <f>D48-B48</f>
        <v>0</v>
      </c>
      <c r="D47" s="38" t="s">
        <v>52</v>
      </c>
      <c r="E47" s="50" t="s">
        <v>82</v>
      </c>
      <c r="F47" s="33">
        <f>G48-E48</f>
        <v>0</v>
      </c>
      <c r="G47" s="38" t="s">
        <v>52</v>
      </c>
      <c r="H47" s="50" t="s">
        <v>82</v>
      </c>
      <c r="I47" s="33">
        <f>J48-H48</f>
        <v>0</v>
      </c>
      <c r="J47" s="38" t="s">
        <v>52</v>
      </c>
      <c r="K47" s="50" t="s">
        <v>82</v>
      </c>
      <c r="L47" s="33">
        <f>M48-K48</f>
        <v>0</v>
      </c>
      <c r="M47" s="38" t="s">
        <v>52</v>
      </c>
      <c r="N47" s="50" t="s">
        <v>82</v>
      </c>
      <c r="O47" s="33">
        <f>P48-N48</f>
        <v>0</v>
      </c>
      <c r="P47" s="38" t="s">
        <v>52</v>
      </c>
      <c r="Q47" s="50" t="s">
        <v>82</v>
      </c>
      <c r="R47" s="33">
        <f>S48-Q48</f>
        <v>0</v>
      </c>
      <c r="S47" s="38" t="s">
        <v>52</v>
      </c>
      <c r="T47" s="50" t="s">
        <v>82</v>
      </c>
      <c r="U47" s="33">
        <f>V48-T48</f>
        <v>0</v>
      </c>
      <c r="V47" s="38" t="s">
        <v>52</v>
      </c>
      <c r="W47" s="50" t="s">
        <v>82</v>
      </c>
      <c r="X47" s="33">
        <f>Y48-W48</f>
        <v>0</v>
      </c>
      <c r="Y47" s="38" t="s">
        <v>52</v>
      </c>
      <c r="Z47" s="50" t="s">
        <v>82</v>
      </c>
      <c r="AA47" s="33">
        <f>AB48-Z48</f>
        <v>0</v>
      </c>
      <c r="AB47" s="38" t="s">
        <v>52</v>
      </c>
      <c r="AC47" s="50" t="s">
        <v>82</v>
      </c>
      <c r="AD47" s="33">
        <f>AE48-AC48</f>
        <v>0</v>
      </c>
      <c r="AE47" s="38" t="s">
        <v>52</v>
      </c>
      <c r="AF47" s="50" t="s">
        <v>82</v>
      </c>
      <c r="AG47" s="33">
        <f>AH48-AF48</f>
        <v>0</v>
      </c>
      <c r="AH47" s="38" t="s">
        <v>52</v>
      </c>
      <c r="AI47" s="50" t="s">
        <v>82</v>
      </c>
      <c r="AJ47" s="33">
        <f>AK48-AI48</f>
        <v>0</v>
      </c>
      <c r="AK47" s="38" t="s">
        <v>52</v>
      </c>
      <c r="AL47" s="50" t="s">
        <v>82</v>
      </c>
      <c r="AM47" s="33">
        <f>AN48-AL48</f>
        <v>0</v>
      </c>
      <c r="AN47" s="38" t="s">
        <v>52</v>
      </c>
      <c r="AO47" s="50" t="s">
        <v>82</v>
      </c>
      <c r="AP47" s="33">
        <f>AQ48-AO48</f>
        <v>0</v>
      </c>
      <c r="AQ47" s="38" t="s">
        <v>52</v>
      </c>
      <c r="AR47" s="50" t="s">
        <v>82</v>
      </c>
      <c r="AS47" s="33">
        <f>AT48-AR48</f>
        <v>0</v>
      </c>
      <c r="AT47" s="38" t="s">
        <v>52</v>
      </c>
      <c r="AV47" s="50" t="s">
        <v>82</v>
      </c>
      <c r="AW47" s="33">
        <f>AX48-AV48</f>
        <v>0</v>
      </c>
      <c r="AX47" s="38" t="s">
        <v>52</v>
      </c>
    </row>
    <row r="48" spans="1:50" ht="15">
      <c r="A48" s="31"/>
      <c r="B48" s="49"/>
      <c r="C48" s="34" t="s">
        <v>32</v>
      </c>
      <c r="D48" s="67"/>
      <c r="E48" s="49"/>
      <c r="F48" s="34" t="s">
        <v>32</v>
      </c>
      <c r="G48" s="67"/>
      <c r="H48" s="49"/>
      <c r="I48" s="34" t="s">
        <v>32</v>
      </c>
      <c r="J48" s="67"/>
      <c r="K48" s="49"/>
      <c r="L48" s="34" t="s">
        <v>32</v>
      </c>
      <c r="M48" s="67"/>
      <c r="N48" s="49"/>
      <c r="O48" s="34" t="s">
        <v>32</v>
      </c>
      <c r="P48" s="67"/>
      <c r="Q48" s="49"/>
      <c r="R48" s="34" t="s">
        <v>32</v>
      </c>
      <c r="S48" s="67"/>
      <c r="T48" s="49"/>
      <c r="U48" s="34" t="s">
        <v>32</v>
      </c>
      <c r="V48" s="67"/>
      <c r="W48" s="49"/>
      <c r="X48" s="34" t="s">
        <v>32</v>
      </c>
      <c r="Y48" s="67"/>
      <c r="Z48" s="49"/>
      <c r="AA48" s="34" t="s">
        <v>32</v>
      </c>
      <c r="AB48" s="67"/>
      <c r="AC48" s="49"/>
      <c r="AD48" s="34" t="s">
        <v>32</v>
      </c>
      <c r="AE48" s="67"/>
      <c r="AF48" s="49"/>
      <c r="AG48" s="34" t="s">
        <v>32</v>
      </c>
      <c r="AH48" s="67"/>
      <c r="AI48" s="49"/>
      <c r="AJ48" s="34" t="s">
        <v>32</v>
      </c>
      <c r="AK48" s="67"/>
      <c r="AL48" s="49"/>
      <c r="AM48" s="34" t="s">
        <v>32</v>
      </c>
      <c r="AN48" s="67"/>
      <c r="AO48" s="49"/>
      <c r="AP48" s="34" t="s">
        <v>32</v>
      </c>
      <c r="AQ48" s="67"/>
      <c r="AR48" s="49"/>
      <c r="AS48" s="34" t="s">
        <v>32</v>
      </c>
      <c r="AT48" s="67"/>
      <c r="AV48" s="49"/>
      <c r="AW48" s="34" t="s">
        <v>32</v>
      </c>
      <c r="AX48" s="67"/>
    </row>
    <row r="49" spans="1:50" ht="15">
      <c r="A49" s="32">
        <v>16</v>
      </c>
      <c r="B49" s="50" t="s">
        <v>82</v>
      </c>
      <c r="C49" s="33">
        <f>D50-B50</f>
        <v>0</v>
      </c>
      <c r="D49" s="38" t="s">
        <v>52</v>
      </c>
      <c r="E49" s="50" t="s">
        <v>82</v>
      </c>
      <c r="F49" s="33">
        <f>G50-E50</f>
        <v>0</v>
      </c>
      <c r="G49" s="38" t="s">
        <v>52</v>
      </c>
      <c r="H49" s="50" t="s">
        <v>82</v>
      </c>
      <c r="I49" s="33">
        <f>J50-H50</f>
        <v>0</v>
      </c>
      <c r="J49" s="38" t="s">
        <v>52</v>
      </c>
      <c r="K49" s="50" t="s">
        <v>82</v>
      </c>
      <c r="L49" s="33">
        <f>M50-K50</f>
        <v>0</v>
      </c>
      <c r="M49" s="38" t="s">
        <v>52</v>
      </c>
      <c r="N49" s="50" t="s">
        <v>82</v>
      </c>
      <c r="O49" s="33">
        <f>P50-N50</f>
        <v>0</v>
      </c>
      <c r="P49" s="38" t="s">
        <v>52</v>
      </c>
      <c r="Q49" s="50" t="s">
        <v>82</v>
      </c>
      <c r="R49" s="33">
        <f>S50-Q50</f>
        <v>0</v>
      </c>
      <c r="S49" s="38" t="s">
        <v>52</v>
      </c>
      <c r="T49" s="50" t="s">
        <v>82</v>
      </c>
      <c r="U49" s="33">
        <f>V50-T50</f>
        <v>0</v>
      </c>
      <c r="V49" s="38" t="s">
        <v>52</v>
      </c>
      <c r="W49" s="50" t="s">
        <v>82</v>
      </c>
      <c r="X49" s="33">
        <f>Y50-W50</f>
        <v>0</v>
      </c>
      <c r="Y49" s="38" t="s">
        <v>52</v>
      </c>
      <c r="Z49" s="50" t="s">
        <v>82</v>
      </c>
      <c r="AA49" s="33">
        <f>AB50-Z50</f>
        <v>0</v>
      </c>
      <c r="AB49" s="38" t="s">
        <v>52</v>
      </c>
      <c r="AC49" s="50" t="s">
        <v>82</v>
      </c>
      <c r="AD49" s="33">
        <f>AE50-AC50</f>
        <v>0</v>
      </c>
      <c r="AE49" s="38" t="s">
        <v>52</v>
      </c>
      <c r="AF49" s="50" t="s">
        <v>82</v>
      </c>
      <c r="AG49" s="33">
        <f>AH50-AF50</f>
        <v>0</v>
      </c>
      <c r="AH49" s="38" t="s">
        <v>52</v>
      </c>
      <c r="AI49" s="50" t="s">
        <v>82</v>
      </c>
      <c r="AJ49" s="33">
        <f>AK50-AI50</f>
        <v>0</v>
      </c>
      <c r="AK49" s="38" t="s">
        <v>52</v>
      </c>
      <c r="AL49" s="50" t="s">
        <v>82</v>
      </c>
      <c r="AM49" s="33">
        <f>AN50-AL50</f>
        <v>0</v>
      </c>
      <c r="AN49" s="38" t="s">
        <v>52</v>
      </c>
      <c r="AO49" s="50" t="s">
        <v>82</v>
      </c>
      <c r="AP49" s="33">
        <f>AQ50-AO50</f>
        <v>0</v>
      </c>
      <c r="AQ49" s="38" t="s">
        <v>52</v>
      </c>
      <c r="AR49" s="50" t="s">
        <v>82</v>
      </c>
      <c r="AS49" s="33">
        <f>AT50-AR50</f>
        <v>0</v>
      </c>
      <c r="AT49" s="38" t="s">
        <v>52</v>
      </c>
      <c r="AV49" s="50" t="s">
        <v>82</v>
      </c>
      <c r="AW49" s="33">
        <f>AX50-AV50</f>
        <v>0</v>
      </c>
      <c r="AX49" s="38" t="s">
        <v>52</v>
      </c>
    </row>
    <row r="50" spans="1:50" ht="18.75" customHeight="1">
      <c r="A50" s="68" t="s">
        <v>57</v>
      </c>
      <c r="B50" s="49"/>
      <c r="C50" s="34" t="s">
        <v>32</v>
      </c>
      <c r="D50" s="67"/>
      <c r="E50" s="49"/>
      <c r="F50" s="34" t="s">
        <v>32</v>
      </c>
      <c r="G50" s="67"/>
      <c r="H50" s="49"/>
      <c r="I50" s="34" t="s">
        <v>32</v>
      </c>
      <c r="J50" s="67"/>
      <c r="K50" s="49"/>
      <c r="L50" s="34" t="s">
        <v>32</v>
      </c>
      <c r="M50" s="67"/>
      <c r="N50" s="49"/>
      <c r="O50" s="34" t="s">
        <v>32</v>
      </c>
      <c r="P50" s="67"/>
      <c r="Q50" s="49"/>
      <c r="R50" s="34" t="s">
        <v>32</v>
      </c>
      <c r="S50" s="67"/>
      <c r="T50" s="49"/>
      <c r="U50" s="34" t="s">
        <v>32</v>
      </c>
      <c r="V50" s="67"/>
      <c r="W50" s="49"/>
      <c r="X50" s="34" t="s">
        <v>32</v>
      </c>
      <c r="Y50" s="67"/>
      <c r="Z50" s="49"/>
      <c r="AA50" s="34" t="s">
        <v>32</v>
      </c>
      <c r="AB50" s="67"/>
      <c r="AC50" s="49"/>
      <c r="AD50" s="34" t="s">
        <v>32</v>
      </c>
      <c r="AE50" s="67"/>
      <c r="AF50" s="49"/>
      <c r="AG50" s="34" t="s">
        <v>32</v>
      </c>
      <c r="AH50" s="67"/>
      <c r="AI50" s="49"/>
      <c r="AJ50" s="34" t="s">
        <v>32</v>
      </c>
      <c r="AK50" s="67"/>
      <c r="AL50" s="49"/>
      <c r="AM50" s="34" t="s">
        <v>32</v>
      </c>
      <c r="AN50" s="67"/>
      <c r="AO50" s="49"/>
      <c r="AP50" s="34" t="s">
        <v>32</v>
      </c>
      <c r="AQ50" s="67"/>
      <c r="AR50" s="49"/>
      <c r="AS50" s="34" t="s">
        <v>32</v>
      </c>
      <c r="AT50" s="67"/>
      <c r="AV50" s="49"/>
      <c r="AW50" s="34" t="s">
        <v>32</v>
      </c>
      <c r="AX50" s="67"/>
    </row>
    <row r="51" spans="1:50" ht="15">
      <c r="A51" s="32">
        <v>17</v>
      </c>
      <c r="B51" s="50" t="s">
        <v>82</v>
      </c>
      <c r="C51" s="33">
        <f>D52-B52</f>
        <v>0</v>
      </c>
      <c r="D51" s="38" t="s">
        <v>52</v>
      </c>
      <c r="E51" s="50" t="s">
        <v>82</v>
      </c>
      <c r="F51" s="33">
        <f>G52-E52</f>
        <v>0</v>
      </c>
      <c r="G51" s="38" t="s">
        <v>52</v>
      </c>
      <c r="H51" s="50" t="s">
        <v>82</v>
      </c>
      <c r="I51" s="33">
        <f>J52-H52</f>
        <v>0</v>
      </c>
      <c r="J51" s="38" t="s">
        <v>52</v>
      </c>
      <c r="K51" s="50" t="s">
        <v>82</v>
      </c>
      <c r="L51" s="33">
        <f>M52-K52</f>
        <v>0</v>
      </c>
      <c r="M51" s="38" t="s">
        <v>52</v>
      </c>
      <c r="N51" s="50" t="s">
        <v>82</v>
      </c>
      <c r="O51" s="33">
        <f>P52-N52</f>
        <v>0</v>
      </c>
      <c r="P51" s="38" t="s">
        <v>52</v>
      </c>
      <c r="Q51" s="50" t="s">
        <v>82</v>
      </c>
      <c r="R51" s="33">
        <f>S52-Q52</f>
        <v>0</v>
      </c>
      <c r="S51" s="38" t="s">
        <v>52</v>
      </c>
      <c r="T51" s="50" t="s">
        <v>82</v>
      </c>
      <c r="U51" s="33">
        <f>V52-T52</f>
        <v>0</v>
      </c>
      <c r="V51" s="38" t="s">
        <v>52</v>
      </c>
      <c r="W51" s="50" t="s">
        <v>82</v>
      </c>
      <c r="X51" s="33">
        <f>Y52-W52</f>
        <v>0</v>
      </c>
      <c r="Y51" s="38" t="s">
        <v>52</v>
      </c>
      <c r="Z51" s="50" t="s">
        <v>82</v>
      </c>
      <c r="AA51" s="33">
        <f>AB52-Z52</f>
        <v>0</v>
      </c>
      <c r="AB51" s="38" t="s">
        <v>52</v>
      </c>
      <c r="AC51" s="50" t="s">
        <v>82</v>
      </c>
      <c r="AD51" s="33">
        <f>AE52-AC52</f>
        <v>0</v>
      </c>
      <c r="AE51" s="38" t="s">
        <v>52</v>
      </c>
      <c r="AF51" s="50" t="s">
        <v>82</v>
      </c>
      <c r="AG51" s="33">
        <f>AH52-AF52</f>
        <v>0</v>
      </c>
      <c r="AH51" s="38" t="s">
        <v>52</v>
      </c>
      <c r="AI51" s="50" t="s">
        <v>82</v>
      </c>
      <c r="AJ51" s="33">
        <f>AK52-AI52</f>
        <v>0</v>
      </c>
      <c r="AK51" s="38" t="s">
        <v>52</v>
      </c>
      <c r="AL51" s="50" t="s">
        <v>82</v>
      </c>
      <c r="AM51" s="33">
        <f>AN52-AL52</f>
        <v>0</v>
      </c>
      <c r="AN51" s="38" t="s">
        <v>52</v>
      </c>
      <c r="AO51" s="50" t="s">
        <v>82</v>
      </c>
      <c r="AP51" s="33">
        <f>AQ52-AO52</f>
        <v>0</v>
      </c>
      <c r="AQ51" s="38" t="s">
        <v>52</v>
      </c>
      <c r="AR51" s="50" t="s">
        <v>82</v>
      </c>
      <c r="AS51" s="33">
        <f>AT52-AR52</f>
        <v>0</v>
      </c>
      <c r="AT51" s="38" t="s">
        <v>52</v>
      </c>
      <c r="AV51" s="50" t="s">
        <v>82</v>
      </c>
      <c r="AW51" s="33">
        <f>AX52-AV52</f>
        <v>0</v>
      </c>
      <c r="AX51" s="38" t="s">
        <v>52</v>
      </c>
    </row>
    <row r="52" spans="1:50" ht="15">
      <c r="A52" s="84" t="s">
        <v>56</v>
      </c>
      <c r="B52" s="49"/>
      <c r="C52" s="34" t="s">
        <v>32</v>
      </c>
      <c r="D52" s="67"/>
      <c r="E52" s="49"/>
      <c r="F52" s="34" t="s">
        <v>32</v>
      </c>
      <c r="G52" s="67"/>
      <c r="H52" s="49"/>
      <c r="I52" s="34" t="s">
        <v>32</v>
      </c>
      <c r="J52" s="67"/>
      <c r="K52" s="49"/>
      <c r="L52" s="34" t="s">
        <v>32</v>
      </c>
      <c r="M52" s="67"/>
      <c r="N52" s="49"/>
      <c r="O52" s="34" t="s">
        <v>32</v>
      </c>
      <c r="P52" s="67"/>
      <c r="Q52" s="49"/>
      <c r="R52" s="34" t="s">
        <v>32</v>
      </c>
      <c r="S52" s="67"/>
      <c r="T52" s="49"/>
      <c r="U52" s="34" t="s">
        <v>32</v>
      </c>
      <c r="V52" s="67"/>
      <c r="W52" s="49"/>
      <c r="X52" s="34" t="s">
        <v>32</v>
      </c>
      <c r="Y52" s="67"/>
      <c r="Z52" s="49"/>
      <c r="AA52" s="34" t="s">
        <v>32</v>
      </c>
      <c r="AB52" s="67"/>
      <c r="AC52" s="49"/>
      <c r="AD52" s="34" t="s">
        <v>32</v>
      </c>
      <c r="AE52" s="67"/>
      <c r="AF52" s="49"/>
      <c r="AG52" s="34" t="s">
        <v>32</v>
      </c>
      <c r="AH52" s="67"/>
      <c r="AI52" s="49"/>
      <c r="AJ52" s="34" t="s">
        <v>32</v>
      </c>
      <c r="AK52" s="67"/>
      <c r="AL52" s="49"/>
      <c r="AM52" s="34" t="s">
        <v>32</v>
      </c>
      <c r="AN52" s="67"/>
      <c r="AO52" s="49"/>
      <c r="AP52" s="34" t="s">
        <v>32</v>
      </c>
      <c r="AQ52" s="67"/>
      <c r="AR52" s="49"/>
      <c r="AS52" s="34" t="s">
        <v>32</v>
      </c>
      <c r="AT52" s="67"/>
      <c r="AV52" s="49"/>
      <c r="AW52" s="34" t="s">
        <v>32</v>
      </c>
      <c r="AX52" s="67"/>
    </row>
    <row r="53" spans="1:50" ht="15">
      <c r="A53" s="89">
        <v>18</v>
      </c>
      <c r="B53" s="50" t="s">
        <v>82</v>
      </c>
      <c r="C53" s="33">
        <f>D54-B54</f>
        <v>0</v>
      </c>
      <c r="D53" s="38" t="s">
        <v>52</v>
      </c>
      <c r="E53" s="50" t="s">
        <v>82</v>
      </c>
      <c r="F53" s="33">
        <f>G54-E54</f>
        <v>0</v>
      </c>
      <c r="G53" s="38" t="s">
        <v>52</v>
      </c>
      <c r="H53" s="50" t="s">
        <v>82</v>
      </c>
      <c r="I53" s="33">
        <f>J54-H54</f>
        <v>0</v>
      </c>
      <c r="J53" s="38" t="s">
        <v>52</v>
      </c>
      <c r="K53" s="50" t="s">
        <v>82</v>
      </c>
      <c r="L53" s="33">
        <f>M54-K54</f>
        <v>0</v>
      </c>
      <c r="M53" s="38" t="s">
        <v>52</v>
      </c>
      <c r="N53" s="50" t="s">
        <v>82</v>
      </c>
      <c r="O53" s="33">
        <f>P54-N54</f>
        <v>0</v>
      </c>
      <c r="P53" s="38" t="s">
        <v>52</v>
      </c>
      <c r="Q53" s="50" t="s">
        <v>82</v>
      </c>
      <c r="R53" s="33">
        <f>S54-Q54</f>
        <v>0</v>
      </c>
      <c r="S53" s="38" t="s">
        <v>52</v>
      </c>
      <c r="T53" s="50" t="s">
        <v>82</v>
      </c>
      <c r="U53" s="33">
        <f>V54-T54</f>
        <v>0</v>
      </c>
      <c r="V53" s="38" t="s">
        <v>52</v>
      </c>
      <c r="W53" s="50" t="s">
        <v>82</v>
      </c>
      <c r="X53" s="33">
        <f>Y54-W54</f>
        <v>0</v>
      </c>
      <c r="Y53" s="38" t="s">
        <v>52</v>
      </c>
      <c r="Z53" s="50" t="s">
        <v>82</v>
      </c>
      <c r="AA53" s="33">
        <f>AB54-Z54</f>
        <v>0</v>
      </c>
      <c r="AB53" s="38" t="s">
        <v>52</v>
      </c>
      <c r="AC53" s="50" t="s">
        <v>82</v>
      </c>
      <c r="AD53" s="33">
        <f>AE54-AC54</f>
        <v>0</v>
      </c>
      <c r="AE53" s="38" t="s">
        <v>52</v>
      </c>
      <c r="AF53" s="50" t="s">
        <v>82</v>
      </c>
      <c r="AG53" s="33">
        <f>AH54-AF54</f>
        <v>0</v>
      </c>
      <c r="AH53" s="38" t="s">
        <v>52</v>
      </c>
      <c r="AI53" s="50" t="s">
        <v>82</v>
      </c>
      <c r="AJ53" s="33">
        <f>AK54-AI54</f>
        <v>0</v>
      </c>
      <c r="AK53" s="38" t="s">
        <v>52</v>
      </c>
      <c r="AL53" s="50" t="s">
        <v>82</v>
      </c>
      <c r="AM53" s="33">
        <f>AN54-AL54</f>
        <v>0</v>
      </c>
      <c r="AN53" s="38" t="s">
        <v>52</v>
      </c>
      <c r="AO53" s="50" t="s">
        <v>82</v>
      </c>
      <c r="AP53" s="33">
        <f>AQ54-AO54</f>
        <v>0</v>
      </c>
      <c r="AQ53" s="38" t="s">
        <v>52</v>
      </c>
      <c r="AR53" s="50" t="s">
        <v>82</v>
      </c>
      <c r="AS53" s="33">
        <f>AT54-AR54</f>
        <v>0</v>
      </c>
      <c r="AT53" s="38" t="s">
        <v>52</v>
      </c>
      <c r="AV53" s="50" t="s">
        <v>82</v>
      </c>
      <c r="AW53" s="33">
        <f>AX54-AV54</f>
        <v>0</v>
      </c>
      <c r="AX53" s="38" t="s">
        <v>52</v>
      </c>
    </row>
    <row r="54" spans="1:50" ht="15">
      <c r="A54" s="90"/>
      <c r="B54" s="49"/>
      <c r="C54" s="34" t="s">
        <v>32</v>
      </c>
      <c r="D54" s="67"/>
      <c r="E54" s="49"/>
      <c r="F54" s="34" t="s">
        <v>32</v>
      </c>
      <c r="G54" s="67"/>
      <c r="H54" s="49"/>
      <c r="I54" s="34" t="s">
        <v>32</v>
      </c>
      <c r="J54" s="67"/>
      <c r="K54" s="49"/>
      <c r="L54" s="34" t="s">
        <v>32</v>
      </c>
      <c r="M54" s="67"/>
      <c r="N54" s="49"/>
      <c r="O54" s="34" t="s">
        <v>32</v>
      </c>
      <c r="P54" s="67"/>
      <c r="Q54" s="49"/>
      <c r="R54" s="34" t="s">
        <v>32</v>
      </c>
      <c r="S54" s="67"/>
      <c r="T54" s="49"/>
      <c r="U54" s="34" t="s">
        <v>32</v>
      </c>
      <c r="V54" s="67"/>
      <c r="W54" s="49"/>
      <c r="X54" s="34" t="s">
        <v>32</v>
      </c>
      <c r="Y54" s="67"/>
      <c r="Z54" s="49"/>
      <c r="AA54" s="34" t="s">
        <v>32</v>
      </c>
      <c r="AB54" s="67"/>
      <c r="AC54" s="49"/>
      <c r="AD54" s="34" t="s">
        <v>32</v>
      </c>
      <c r="AE54" s="67"/>
      <c r="AF54" s="49"/>
      <c r="AG54" s="34" t="s">
        <v>32</v>
      </c>
      <c r="AH54" s="67"/>
      <c r="AI54" s="49"/>
      <c r="AJ54" s="34" t="s">
        <v>32</v>
      </c>
      <c r="AK54" s="67"/>
      <c r="AL54" s="49"/>
      <c r="AM54" s="34" t="s">
        <v>32</v>
      </c>
      <c r="AN54" s="67"/>
      <c r="AO54" s="49"/>
      <c r="AP54" s="34" t="s">
        <v>32</v>
      </c>
      <c r="AQ54" s="67"/>
      <c r="AR54" s="49"/>
      <c r="AS54" s="34" t="s">
        <v>32</v>
      </c>
      <c r="AT54" s="67"/>
      <c r="AV54" s="49"/>
      <c r="AW54" s="34" t="s">
        <v>32</v>
      </c>
      <c r="AX54" s="67"/>
    </row>
    <row r="55" spans="1:50" ht="15.75" customHeight="1">
      <c r="A55" s="89">
        <v>19</v>
      </c>
      <c r="B55" s="50" t="s">
        <v>82</v>
      </c>
      <c r="C55" s="33">
        <f>D56-B56</f>
        <v>0</v>
      </c>
      <c r="D55" s="38" t="s">
        <v>52</v>
      </c>
      <c r="E55" s="50" t="s">
        <v>82</v>
      </c>
      <c r="F55" s="33">
        <f>G56-E56</f>
        <v>0</v>
      </c>
      <c r="G55" s="38" t="s">
        <v>52</v>
      </c>
      <c r="H55" s="50" t="s">
        <v>82</v>
      </c>
      <c r="I55" s="33">
        <f>J56-H56</f>
        <v>0</v>
      </c>
      <c r="J55" s="38" t="s">
        <v>52</v>
      </c>
      <c r="K55" s="50" t="s">
        <v>82</v>
      </c>
      <c r="L55" s="33">
        <f>M56-K56</f>
        <v>0</v>
      </c>
      <c r="M55" s="38" t="s">
        <v>52</v>
      </c>
      <c r="N55" s="50" t="s">
        <v>82</v>
      </c>
      <c r="O55" s="33">
        <f>P56-N56</f>
        <v>0</v>
      </c>
      <c r="P55" s="38" t="s">
        <v>52</v>
      </c>
      <c r="Q55" s="50" t="s">
        <v>82</v>
      </c>
      <c r="R55" s="33">
        <f>S56-Q56</f>
        <v>0</v>
      </c>
      <c r="S55" s="38" t="s">
        <v>52</v>
      </c>
      <c r="T55" s="50" t="s">
        <v>82</v>
      </c>
      <c r="U55" s="33">
        <f>V56-T56</f>
        <v>0</v>
      </c>
      <c r="V55" s="38" t="s">
        <v>52</v>
      </c>
      <c r="W55" s="50" t="s">
        <v>82</v>
      </c>
      <c r="X55" s="33">
        <f>Y56-W56</f>
        <v>0</v>
      </c>
      <c r="Y55" s="38" t="s">
        <v>52</v>
      </c>
      <c r="Z55" s="50" t="s">
        <v>82</v>
      </c>
      <c r="AA55" s="33">
        <f>AB56-Z56</f>
        <v>0</v>
      </c>
      <c r="AB55" s="38" t="s">
        <v>52</v>
      </c>
      <c r="AC55" s="50" t="s">
        <v>82</v>
      </c>
      <c r="AD55" s="33">
        <f>AE56-AC56</f>
        <v>0</v>
      </c>
      <c r="AE55" s="38" t="s">
        <v>52</v>
      </c>
      <c r="AF55" s="50" t="s">
        <v>82</v>
      </c>
      <c r="AG55" s="33">
        <f>AH56-AF56</f>
        <v>0</v>
      </c>
      <c r="AH55" s="38" t="s">
        <v>52</v>
      </c>
      <c r="AI55" s="50" t="s">
        <v>82</v>
      </c>
      <c r="AJ55" s="33">
        <f>AK56-AI56</f>
        <v>0</v>
      </c>
      <c r="AK55" s="38" t="s">
        <v>52</v>
      </c>
      <c r="AL55" s="50" t="s">
        <v>82</v>
      </c>
      <c r="AM55" s="33">
        <f>AN56-AL56</f>
        <v>0</v>
      </c>
      <c r="AN55" s="38" t="s">
        <v>52</v>
      </c>
      <c r="AO55" s="50" t="s">
        <v>82</v>
      </c>
      <c r="AP55" s="33">
        <f>AQ56-AO56</f>
        <v>0</v>
      </c>
      <c r="AQ55" s="38" t="s">
        <v>52</v>
      </c>
      <c r="AR55" s="50" t="s">
        <v>82</v>
      </c>
      <c r="AS55" s="33">
        <f>AT56-AR56</f>
        <v>0</v>
      </c>
      <c r="AT55" s="38" t="s">
        <v>52</v>
      </c>
      <c r="AV55" s="50" t="s">
        <v>82</v>
      </c>
      <c r="AW55" s="33">
        <f>AX56-AV56</f>
        <v>0</v>
      </c>
      <c r="AX55" s="38" t="s">
        <v>52</v>
      </c>
    </row>
    <row r="56" spans="1:50" ht="15">
      <c r="A56" s="91"/>
      <c r="B56" s="49"/>
      <c r="C56" s="34" t="s">
        <v>32</v>
      </c>
      <c r="D56" s="67"/>
      <c r="E56" s="49"/>
      <c r="F56" s="34" t="s">
        <v>32</v>
      </c>
      <c r="G56" s="67"/>
      <c r="H56" s="49"/>
      <c r="I56" s="34" t="s">
        <v>32</v>
      </c>
      <c r="J56" s="67"/>
      <c r="K56" s="49"/>
      <c r="L56" s="34" t="s">
        <v>32</v>
      </c>
      <c r="M56" s="67"/>
      <c r="N56" s="49"/>
      <c r="O56" s="34" t="s">
        <v>32</v>
      </c>
      <c r="P56" s="67"/>
      <c r="Q56" s="49"/>
      <c r="R56" s="34" t="s">
        <v>32</v>
      </c>
      <c r="S56" s="67"/>
      <c r="T56" s="49"/>
      <c r="U56" s="34" t="s">
        <v>32</v>
      </c>
      <c r="V56" s="67"/>
      <c r="W56" s="49"/>
      <c r="X56" s="34" t="s">
        <v>32</v>
      </c>
      <c r="Y56" s="67"/>
      <c r="Z56" s="49"/>
      <c r="AA56" s="34" t="s">
        <v>32</v>
      </c>
      <c r="AB56" s="67"/>
      <c r="AC56" s="49"/>
      <c r="AD56" s="34" t="s">
        <v>32</v>
      </c>
      <c r="AE56" s="67"/>
      <c r="AF56" s="49"/>
      <c r="AG56" s="34" t="s">
        <v>32</v>
      </c>
      <c r="AH56" s="67"/>
      <c r="AI56" s="49"/>
      <c r="AJ56" s="34" t="s">
        <v>32</v>
      </c>
      <c r="AK56" s="67"/>
      <c r="AL56" s="49"/>
      <c r="AM56" s="34" t="s">
        <v>32</v>
      </c>
      <c r="AN56" s="67"/>
      <c r="AO56" s="49"/>
      <c r="AP56" s="34" t="s">
        <v>32</v>
      </c>
      <c r="AQ56" s="67"/>
      <c r="AR56" s="49"/>
      <c r="AS56" s="34" t="s">
        <v>32</v>
      </c>
      <c r="AT56" s="67"/>
      <c r="AV56" s="49"/>
      <c r="AW56" s="34" t="s">
        <v>32</v>
      </c>
      <c r="AX56" s="67"/>
    </row>
    <row r="57" spans="1:50" ht="15">
      <c r="A57" s="32">
        <v>20</v>
      </c>
      <c r="B57" s="50" t="s">
        <v>82</v>
      </c>
      <c r="C57" s="33">
        <f>D58-B58</f>
        <v>0</v>
      </c>
      <c r="D57" s="38" t="s">
        <v>52</v>
      </c>
      <c r="E57" s="50" t="s">
        <v>82</v>
      </c>
      <c r="F57" s="33">
        <f>G58-E58</f>
        <v>0</v>
      </c>
      <c r="G57" s="38" t="s">
        <v>52</v>
      </c>
      <c r="H57" s="50" t="s">
        <v>82</v>
      </c>
      <c r="I57" s="33">
        <f>J58-H58</f>
        <v>0</v>
      </c>
      <c r="J57" s="38" t="s">
        <v>52</v>
      </c>
      <c r="K57" s="50" t="s">
        <v>82</v>
      </c>
      <c r="L57" s="33">
        <f>M58-K58</f>
        <v>0</v>
      </c>
      <c r="M57" s="38" t="s">
        <v>52</v>
      </c>
      <c r="N57" s="50" t="s">
        <v>82</v>
      </c>
      <c r="O57" s="33">
        <f>P58-N58</f>
        <v>0</v>
      </c>
      <c r="P57" s="38" t="s">
        <v>52</v>
      </c>
      <c r="Q57" s="50" t="s">
        <v>82</v>
      </c>
      <c r="R57" s="33">
        <f>S58-Q58</f>
        <v>0</v>
      </c>
      <c r="S57" s="38" t="s">
        <v>52</v>
      </c>
      <c r="T57" s="50" t="s">
        <v>82</v>
      </c>
      <c r="U57" s="33">
        <f>V58-T58</f>
        <v>0</v>
      </c>
      <c r="V57" s="38" t="s">
        <v>52</v>
      </c>
      <c r="W57" s="50" t="s">
        <v>82</v>
      </c>
      <c r="X57" s="33">
        <f>Y58-W58</f>
        <v>0</v>
      </c>
      <c r="Y57" s="38" t="s">
        <v>52</v>
      </c>
      <c r="Z57" s="50" t="s">
        <v>82</v>
      </c>
      <c r="AA57" s="33">
        <f>AB58-Z58</f>
        <v>0</v>
      </c>
      <c r="AB57" s="38" t="s">
        <v>52</v>
      </c>
      <c r="AC57" s="50" t="s">
        <v>82</v>
      </c>
      <c r="AD57" s="33">
        <f>AE58-AC58</f>
        <v>0</v>
      </c>
      <c r="AE57" s="38" t="s">
        <v>52</v>
      </c>
      <c r="AF57" s="50" t="s">
        <v>82</v>
      </c>
      <c r="AG57" s="33">
        <f>AH58-AF58</f>
        <v>0</v>
      </c>
      <c r="AH57" s="38" t="s">
        <v>52</v>
      </c>
      <c r="AI57" s="50" t="s">
        <v>82</v>
      </c>
      <c r="AJ57" s="33">
        <f>AK58-AI58</f>
        <v>0</v>
      </c>
      <c r="AK57" s="38" t="s">
        <v>52</v>
      </c>
      <c r="AL57" s="50" t="s">
        <v>82</v>
      </c>
      <c r="AM57" s="33">
        <f>AN58-AL58</f>
        <v>0</v>
      </c>
      <c r="AN57" s="38" t="s">
        <v>52</v>
      </c>
      <c r="AO57" s="50" t="s">
        <v>82</v>
      </c>
      <c r="AP57" s="33">
        <f>AQ58-AO58</f>
        <v>0</v>
      </c>
      <c r="AQ57" s="38" t="s">
        <v>52</v>
      </c>
      <c r="AR57" s="50" t="s">
        <v>82</v>
      </c>
      <c r="AS57" s="33">
        <f>AT58-AR58</f>
        <v>0</v>
      </c>
      <c r="AT57" s="38" t="s">
        <v>52</v>
      </c>
      <c r="AV57" s="50" t="s">
        <v>82</v>
      </c>
      <c r="AW57" s="33">
        <f>AX58-AV58</f>
        <v>0</v>
      </c>
      <c r="AX57" s="38" t="s">
        <v>52</v>
      </c>
    </row>
    <row r="58" spans="1:50" ht="15">
      <c r="A58" s="31"/>
      <c r="B58" s="49"/>
      <c r="C58" s="34" t="s">
        <v>32</v>
      </c>
      <c r="D58" s="67"/>
      <c r="E58" s="49"/>
      <c r="F58" s="34" t="s">
        <v>32</v>
      </c>
      <c r="G58" s="67"/>
      <c r="H58" s="49"/>
      <c r="I58" s="34" t="s">
        <v>32</v>
      </c>
      <c r="J58" s="67"/>
      <c r="K58" s="49"/>
      <c r="L58" s="34" t="s">
        <v>32</v>
      </c>
      <c r="M58" s="67"/>
      <c r="N58" s="49"/>
      <c r="O58" s="34" t="s">
        <v>32</v>
      </c>
      <c r="P58" s="67"/>
      <c r="Q58" s="49"/>
      <c r="R58" s="34" t="s">
        <v>32</v>
      </c>
      <c r="S58" s="67"/>
      <c r="T58" s="49"/>
      <c r="U58" s="34" t="s">
        <v>32</v>
      </c>
      <c r="V58" s="67"/>
      <c r="W58" s="49"/>
      <c r="X58" s="34" t="s">
        <v>32</v>
      </c>
      <c r="Y58" s="67"/>
      <c r="Z58" s="49"/>
      <c r="AA58" s="34" t="s">
        <v>32</v>
      </c>
      <c r="AB58" s="67"/>
      <c r="AC58" s="49"/>
      <c r="AD58" s="34" t="s">
        <v>32</v>
      </c>
      <c r="AE58" s="67"/>
      <c r="AF58" s="49"/>
      <c r="AG58" s="34" t="s">
        <v>32</v>
      </c>
      <c r="AH58" s="67"/>
      <c r="AI58" s="49"/>
      <c r="AJ58" s="34" t="s">
        <v>32</v>
      </c>
      <c r="AK58" s="67"/>
      <c r="AL58" s="49"/>
      <c r="AM58" s="34" t="s">
        <v>32</v>
      </c>
      <c r="AN58" s="67"/>
      <c r="AO58" s="49"/>
      <c r="AP58" s="34" t="s">
        <v>32</v>
      </c>
      <c r="AQ58" s="67"/>
      <c r="AR58" s="49"/>
      <c r="AS58" s="34" t="s">
        <v>32</v>
      </c>
      <c r="AT58" s="67"/>
      <c r="AV58" s="49"/>
      <c r="AW58" s="34" t="s">
        <v>32</v>
      </c>
      <c r="AX58" s="67"/>
    </row>
    <row r="59" spans="1:50" ht="15">
      <c r="A59" s="32">
        <v>21</v>
      </c>
      <c r="B59" s="50" t="s">
        <v>82</v>
      </c>
      <c r="C59" s="33">
        <f>D60-B60</f>
        <v>0</v>
      </c>
      <c r="D59" s="38" t="s">
        <v>52</v>
      </c>
      <c r="E59" s="50" t="s">
        <v>82</v>
      </c>
      <c r="F59" s="33">
        <f>G60-E60</f>
        <v>0</v>
      </c>
      <c r="G59" s="38" t="s">
        <v>52</v>
      </c>
      <c r="H59" s="50" t="s">
        <v>82</v>
      </c>
      <c r="I59" s="33">
        <f>J60-H60</f>
        <v>0</v>
      </c>
      <c r="J59" s="38" t="s">
        <v>52</v>
      </c>
      <c r="K59" s="50" t="s">
        <v>82</v>
      </c>
      <c r="L59" s="33">
        <f>M60-K60</f>
        <v>0</v>
      </c>
      <c r="M59" s="38" t="s">
        <v>52</v>
      </c>
      <c r="N59" s="50" t="s">
        <v>82</v>
      </c>
      <c r="O59" s="33">
        <f>P60-N60</f>
        <v>0</v>
      </c>
      <c r="P59" s="38" t="s">
        <v>52</v>
      </c>
      <c r="Q59" s="50" t="s">
        <v>82</v>
      </c>
      <c r="R59" s="33">
        <f>S60-Q60</f>
        <v>0</v>
      </c>
      <c r="S59" s="38" t="s">
        <v>52</v>
      </c>
      <c r="T59" s="50" t="s">
        <v>82</v>
      </c>
      <c r="U59" s="33">
        <f>V60-T60</f>
        <v>0</v>
      </c>
      <c r="V59" s="38" t="s">
        <v>52</v>
      </c>
      <c r="W59" s="50" t="s">
        <v>82</v>
      </c>
      <c r="X59" s="33">
        <f>Y60-W60</f>
        <v>0</v>
      </c>
      <c r="Y59" s="38" t="s">
        <v>52</v>
      </c>
      <c r="Z59" s="50" t="s">
        <v>82</v>
      </c>
      <c r="AA59" s="33">
        <f>AB60-Z60</f>
        <v>0</v>
      </c>
      <c r="AB59" s="38" t="s">
        <v>52</v>
      </c>
      <c r="AC59" s="50" t="s">
        <v>82</v>
      </c>
      <c r="AD59" s="33">
        <f>AE60-AC60</f>
        <v>0</v>
      </c>
      <c r="AE59" s="38" t="s">
        <v>52</v>
      </c>
      <c r="AF59" s="50" t="s">
        <v>82</v>
      </c>
      <c r="AG59" s="33">
        <f>AH60-AF60</f>
        <v>0</v>
      </c>
      <c r="AH59" s="38" t="s">
        <v>52</v>
      </c>
      <c r="AI59" s="50" t="s">
        <v>82</v>
      </c>
      <c r="AJ59" s="33">
        <f>AK60-AI60</f>
        <v>0</v>
      </c>
      <c r="AK59" s="38" t="s">
        <v>52</v>
      </c>
      <c r="AL59" s="50" t="s">
        <v>82</v>
      </c>
      <c r="AM59" s="33">
        <f>AN60-AL60</f>
        <v>0</v>
      </c>
      <c r="AN59" s="38" t="s">
        <v>52</v>
      </c>
      <c r="AO59" s="50" t="s">
        <v>82</v>
      </c>
      <c r="AP59" s="33">
        <f>AQ60-AO60</f>
        <v>0</v>
      </c>
      <c r="AQ59" s="38" t="s">
        <v>52</v>
      </c>
      <c r="AR59" s="50" t="s">
        <v>82</v>
      </c>
      <c r="AS59" s="33">
        <f>AT60-AR60</f>
        <v>0</v>
      </c>
      <c r="AT59" s="38" t="s">
        <v>52</v>
      </c>
      <c r="AV59" s="50" t="s">
        <v>82</v>
      </c>
      <c r="AW59" s="33">
        <f>AX60-AV60</f>
        <v>0</v>
      </c>
      <c r="AX59" s="38" t="s">
        <v>52</v>
      </c>
    </row>
    <row r="60" spans="1:50" ht="14.25" customHeight="1">
      <c r="A60" s="31"/>
      <c r="B60" s="49"/>
      <c r="C60" s="34" t="s">
        <v>32</v>
      </c>
      <c r="D60" s="67"/>
      <c r="E60" s="49"/>
      <c r="F60" s="34" t="s">
        <v>32</v>
      </c>
      <c r="G60" s="67"/>
      <c r="H60" s="49"/>
      <c r="I60" s="34" t="s">
        <v>32</v>
      </c>
      <c r="J60" s="67"/>
      <c r="K60" s="49"/>
      <c r="L60" s="34" t="s">
        <v>32</v>
      </c>
      <c r="M60" s="67"/>
      <c r="N60" s="49"/>
      <c r="O60" s="34" t="s">
        <v>32</v>
      </c>
      <c r="P60" s="67"/>
      <c r="Q60" s="49"/>
      <c r="R60" s="34" t="s">
        <v>32</v>
      </c>
      <c r="S60" s="67"/>
      <c r="T60" s="49"/>
      <c r="U60" s="34" t="s">
        <v>32</v>
      </c>
      <c r="V60" s="67"/>
      <c r="W60" s="49"/>
      <c r="X60" s="34" t="s">
        <v>32</v>
      </c>
      <c r="Y60" s="67"/>
      <c r="Z60" s="49"/>
      <c r="AA60" s="34" t="s">
        <v>32</v>
      </c>
      <c r="AB60" s="67"/>
      <c r="AC60" s="49"/>
      <c r="AD60" s="34" t="s">
        <v>32</v>
      </c>
      <c r="AE60" s="67"/>
      <c r="AF60" s="49"/>
      <c r="AG60" s="34" t="s">
        <v>32</v>
      </c>
      <c r="AH60" s="67"/>
      <c r="AI60" s="49"/>
      <c r="AJ60" s="34" t="s">
        <v>32</v>
      </c>
      <c r="AK60" s="67"/>
      <c r="AL60" s="49"/>
      <c r="AM60" s="34" t="s">
        <v>32</v>
      </c>
      <c r="AN60" s="67"/>
      <c r="AO60" s="49"/>
      <c r="AP60" s="34" t="s">
        <v>32</v>
      </c>
      <c r="AQ60" s="67"/>
      <c r="AR60" s="49"/>
      <c r="AS60" s="34" t="s">
        <v>32</v>
      </c>
      <c r="AT60" s="67"/>
      <c r="AV60" s="49"/>
      <c r="AW60" s="34" t="s">
        <v>32</v>
      </c>
      <c r="AX60" s="67"/>
    </row>
    <row r="61" spans="1:50" ht="15">
      <c r="A61" s="32">
        <v>22</v>
      </c>
      <c r="B61" s="50" t="s">
        <v>82</v>
      </c>
      <c r="C61" s="33">
        <f>D62-B62</f>
        <v>0</v>
      </c>
      <c r="D61" s="38" t="s">
        <v>52</v>
      </c>
      <c r="E61" s="50" t="s">
        <v>82</v>
      </c>
      <c r="F61" s="33">
        <f>G62-E62</f>
        <v>0</v>
      </c>
      <c r="G61" s="38" t="s">
        <v>52</v>
      </c>
      <c r="H61" s="50" t="s">
        <v>82</v>
      </c>
      <c r="I61" s="33">
        <f>J62-H62</f>
        <v>0</v>
      </c>
      <c r="J61" s="38" t="s">
        <v>52</v>
      </c>
      <c r="K61" s="50" t="s">
        <v>82</v>
      </c>
      <c r="L61" s="33">
        <f>M62-K62</f>
        <v>0</v>
      </c>
      <c r="M61" s="38" t="s">
        <v>52</v>
      </c>
      <c r="N61" s="50" t="s">
        <v>82</v>
      </c>
      <c r="O61" s="33">
        <f>P62-N62</f>
        <v>0</v>
      </c>
      <c r="P61" s="38" t="s">
        <v>52</v>
      </c>
      <c r="Q61" s="50" t="s">
        <v>82</v>
      </c>
      <c r="R61" s="33">
        <f>S62-Q62</f>
        <v>0</v>
      </c>
      <c r="S61" s="38" t="s">
        <v>52</v>
      </c>
      <c r="T61" s="50" t="s">
        <v>82</v>
      </c>
      <c r="U61" s="33">
        <f>V62-T62</f>
        <v>0</v>
      </c>
      <c r="V61" s="38" t="s">
        <v>52</v>
      </c>
      <c r="W61" s="50" t="s">
        <v>82</v>
      </c>
      <c r="X61" s="33">
        <f>Y62-W62</f>
        <v>0</v>
      </c>
      <c r="Y61" s="38" t="s">
        <v>52</v>
      </c>
      <c r="Z61" s="50" t="s">
        <v>82</v>
      </c>
      <c r="AA61" s="33">
        <f>AB62-Z62</f>
        <v>0</v>
      </c>
      <c r="AB61" s="38" t="s">
        <v>52</v>
      </c>
      <c r="AC61" s="50" t="s">
        <v>82</v>
      </c>
      <c r="AD61" s="33">
        <f>AE62-AC62</f>
        <v>0</v>
      </c>
      <c r="AE61" s="38" t="s">
        <v>52</v>
      </c>
      <c r="AF61" s="50" t="s">
        <v>82</v>
      </c>
      <c r="AG61" s="33">
        <f>AH62-AF62</f>
        <v>0</v>
      </c>
      <c r="AH61" s="38" t="s">
        <v>52</v>
      </c>
      <c r="AI61" s="50" t="s">
        <v>82</v>
      </c>
      <c r="AJ61" s="33">
        <f>AK62-AI62</f>
        <v>0</v>
      </c>
      <c r="AK61" s="38" t="s">
        <v>52</v>
      </c>
      <c r="AL61" s="50" t="s">
        <v>82</v>
      </c>
      <c r="AM61" s="33">
        <f>AN62-AL62</f>
        <v>0</v>
      </c>
      <c r="AN61" s="38" t="s">
        <v>52</v>
      </c>
      <c r="AO61" s="50" t="s">
        <v>82</v>
      </c>
      <c r="AP61" s="33">
        <f>AQ62-AO62</f>
        <v>0</v>
      </c>
      <c r="AQ61" s="38" t="s">
        <v>52</v>
      </c>
      <c r="AR61" s="50" t="s">
        <v>82</v>
      </c>
      <c r="AS61" s="33">
        <f>AT62-AR62</f>
        <v>0</v>
      </c>
      <c r="AT61" s="38" t="s">
        <v>52</v>
      </c>
      <c r="AV61" s="50" t="s">
        <v>82</v>
      </c>
      <c r="AW61" s="33">
        <f>AX62-AV62</f>
        <v>0</v>
      </c>
      <c r="AX61" s="38" t="s">
        <v>52</v>
      </c>
    </row>
    <row r="62" spans="1:50" ht="15">
      <c r="A62" s="31"/>
      <c r="B62" s="49"/>
      <c r="C62" s="34" t="s">
        <v>32</v>
      </c>
      <c r="D62" s="67"/>
      <c r="E62" s="49"/>
      <c r="F62" s="34" t="s">
        <v>32</v>
      </c>
      <c r="G62" s="67"/>
      <c r="H62" s="49"/>
      <c r="I62" s="34" t="s">
        <v>32</v>
      </c>
      <c r="J62" s="67"/>
      <c r="K62" s="49"/>
      <c r="L62" s="34" t="s">
        <v>32</v>
      </c>
      <c r="M62" s="67"/>
      <c r="N62" s="49"/>
      <c r="O62" s="34" t="s">
        <v>32</v>
      </c>
      <c r="P62" s="67"/>
      <c r="Q62" s="49"/>
      <c r="R62" s="34" t="s">
        <v>32</v>
      </c>
      <c r="S62" s="67"/>
      <c r="T62" s="49"/>
      <c r="U62" s="34" t="s">
        <v>32</v>
      </c>
      <c r="V62" s="67"/>
      <c r="W62" s="49"/>
      <c r="X62" s="34" t="s">
        <v>32</v>
      </c>
      <c r="Y62" s="67"/>
      <c r="Z62" s="49"/>
      <c r="AA62" s="34" t="s">
        <v>32</v>
      </c>
      <c r="AB62" s="67"/>
      <c r="AC62" s="49"/>
      <c r="AD62" s="34" t="s">
        <v>32</v>
      </c>
      <c r="AE62" s="67"/>
      <c r="AF62" s="49"/>
      <c r="AG62" s="34" t="s">
        <v>32</v>
      </c>
      <c r="AH62" s="67"/>
      <c r="AI62" s="49"/>
      <c r="AJ62" s="34" t="s">
        <v>32</v>
      </c>
      <c r="AK62" s="67"/>
      <c r="AL62" s="49"/>
      <c r="AM62" s="34" t="s">
        <v>32</v>
      </c>
      <c r="AN62" s="67"/>
      <c r="AO62" s="49"/>
      <c r="AP62" s="34" t="s">
        <v>32</v>
      </c>
      <c r="AQ62" s="67"/>
      <c r="AR62" s="49"/>
      <c r="AS62" s="34" t="s">
        <v>32</v>
      </c>
      <c r="AT62" s="67"/>
      <c r="AV62" s="49"/>
      <c r="AW62" s="34" t="s">
        <v>32</v>
      </c>
      <c r="AX62" s="67"/>
    </row>
    <row r="63" spans="1:50" ht="15">
      <c r="A63" s="32">
        <v>23</v>
      </c>
      <c r="B63" s="50" t="s">
        <v>82</v>
      </c>
      <c r="C63" s="33">
        <f>D64-B64</f>
        <v>0</v>
      </c>
      <c r="D63" s="38" t="s">
        <v>52</v>
      </c>
      <c r="E63" s="50" t="s">
        <v>82</v>
      </c>
      <c r="F63" s="33">
        <f>G64-E64</f>
        <v>0</v>
      </c>
      <c r="G63" s="38" t="s">
        <v>52</v>
      </c>
      <c r="H63" s="50" t="s">
        <v>82</v>
      </c>
      <c r="I63" s="33">
        <f>J64-H64</f>
        <v>0</v>
      </c>
      <c r="J63" s="38" t="s">
        <v>52</v>
      </c>
      <c r="K63" s="50" t="s">
        <v>82</v>
      </c>
      <c r="L63" s="33">
        <f>M64-K64</f>
        <v>0</v>
      </c>
      <c r="M63" s="38" t="s">
        <v>52</v>
      </c>
      <c r="N63" s="50" t="s">
        <v>82</v>
      </c>
      <c r="O63" s="33">
        <f>P64-N64</f>
        <v>0</v>
      </c>
      <c r="P63" s="38" t="s">
        <v>52</v>
      </c>
      <c r="Q63" s="50" t="s">
        <v>82</v>
      </c>
      <c r="R63" s="33">
        <f>S64-Q64</f>
        <v>0</v>
      </c>
      <c r="S63" s="38" t="s">
        <v>52</v>
      </c>
      <c r="T63" s="50" t="s">
        <v>82</v>
      </c>
      <c r="U63" s="33">
        <f>V64-T64</f>
        <v>0</v>
      </c>
      <c r="V63" s="38" t="s">
        <v>52</v>
      </c>
      <c r="W63" s="50" t="s">
        <v>82</v>
      </c>
      <c r="X63" s="33">
        <f>Y64-W64</f>
        <v>0</v>
      </c>
      <c r="Y63" s="38" t="s">
        <v>52</v>
      </c>
      <c r="Z63" s="50" t="s">
        <v>82</v>
      </c>
      <c r="AA63" s="33">
        <f>AB64-Z64</f>
        <v>0</v>
      </c>
      <c r="AB63" s="38" t="s">
        <v>52</v>
      </c>
      <c r="AC63" s="50" t="s">
        <v>82</v>
      </c>
      <c r="AD63" s="33">
        <f>AE64-AC64</f>
        <v>0</v>
      </c>
      <c r="AE63" s="38" t="s">
        <v>52</v>
      </c>
      <c r="AF63" s="50" t="s">
        <v>82</v>
      </c>
      <c r="AG63" s="33">
        <f>AH64-AF64</f>
        <v>0</v>
      </c>
      <c r="AH63" s="38" t="s">
        <v>52</v>
      </c>
      <c r="AI63" s="50" t="s">
        <v>82</v>
      </c>
      <c r="AJ63" s="33">
        <f>AK64-AI64</f>
        <v>0</v>
      </c>
      <c r="AK63" s="38" t="s">
        <v>52</v>
      </c>
      <c r="AL63" s="50" t="s">
        <v>82</v>
      </c>
      <c r="AM63" s="33">
        <f>AN64-AL64</f>
        <v>0</v>
      </c>
      <c r="AN63" s="38" t="s">
        <v>52</v>
      </c>
      <c r="AO63" s="50" t="s">
        <v>82</v>
      </c>
      <c r="AP63" s="33">
        <f>AQ64-AO64</f>
        <v>0</v>
      </c>
      <c r="AQ63" s="38" t="s">
        <v>52</v>
      </c>
      <c r="AR63" s="50" t="s">
        <v>82</v>
      </c>
      <c r="AS63" s="33">
        <f>AT64-AR64</f>
        <v>0</v>
      </c>
      <c r="AT63" s="38" t="s">
        <v>52</v>
      </c>
      <c r="AV63" s="50" t="s">
        <v>82</v>
      </c>
      <c r="AW63" s="33">
        <f>AX64-AV64</f>
        <v>0</v>
      </c>
      <c r="AX63" s="38" t="s">
        <v>52</v>
      </c>
    </row>
    <row r="64" spans="1:50" ht="15">
      <c r="A64" s="68" t="s">
        <v>57</v>
      </c>
      <c r="B64" s="49"/>
      <c r="C64" s="34" t="s">
        <v>32</v>
      </c>
      <c r="D64" s="67"/>
      <c r="E64" s="49"/>
      <c r="F64" s="34" t="s">
        <v>32</v>
      </c>
      <c r="G64" s="67"/>
      <c r="H64" s="49"/>
      <c r="I64" s="34" t="s">
        <v>32</v>
      </c>
      <c r="J64" s="67"/>
      <c r="K64" s="49"/>
      <c r="L64" s="34" t="s">
        <v>32</v>
      </c>
      <c r="M64" s="67"/>
      <c r="N64" s="49"/>
      <c r="O64" s="34" t="s">
        <v>32</v>
      </c>
      <c r="P64" s="67"/>
      <c r="Q64" s="49"/>
      <c r="R64" s="34" t="s">
        <v>32</v>
      </c>
      <c r="S64" s="67"/>
      <c r="T64" s="49"/>
      <c r="U64" s="34" t="s">
        <v>32</v>
      </c>
      <c r="V64" s="67"/>
      <c r="W64" s="49"/>
      <c r="X64" s="34" t="s">
        <v>32</v>
      </c>
      <c r="Y64" s="67"/>
      <c r="Z64" s="49"/>
      <c r="AA64" s="34" t="s">
        <v>32</v>
      </c>
      <c r="AB64" s="67"/>
      <c r="AC64" s="49"/>
      <c r="AD64" s="34" t="s">
        <v>32</v>
      </c>
      <c r="AE64" s="67"/>
      <c r="AF64" s="49"/>
      <c r="AG64" s="34" t="s">
        <v>32</v>
      </c>
      <c r="AH64" s="67"/>
      <c r="AI64" s="49"/>
      <c r="AJ64" s="34" t="s">
        <v>32</v>
      </c>
      <c r="AK64" s="67"/>
      <c r="AL64" s="49"/>
      <c r="AM64" s="34" t="s">
        <v>32</v>
      </c>
      <c r="AN64" s="67"/>
      <c r="AO64" s="49"/>
      <c r="AP64" s="34" t="s">
        <v>32</v>
      </c>
      <c r="AQ64" s="67"/>
      <c r="AR64" s="49"/>
      <c r="AS64" s="34" t="s">
        <v>32</v>
      </c>
      <c r="AT64" s="67"/>
      <c r="AV64" s="49"/>
      <c r="AW64" s="34" t="s">
        <v>32</v>
      </c>
      <c r="AX64" s="67"/>
    </row>
    <row r="65" spans="1:50" ht="15">
      <c r="A65" s="32">
        <v>24</v>
      </c>
      <c r="B65" s="50" t="s">
        <v>82</v>
      </c>
      <c r="C65" s="33">
        <f>D66-B66</f>
        <v>0</v>
      </c>
      <c r="D65" s="38" t="s">
        <v>52</v>
      </c>
      <c r="E65" s="50" t="s">
        <v>82</v>
      </c>
      <c r="F65" s="33">
        <f>G66-E66</f>
        <v>0</v>
      </c>
      <c r="G65" s="38" t="s">
        <v>52</v>
      </c>
      <c r="H65" s="50" t="s">
        <v>82</v>
      </c>
      <c r="I65" s="33">
        <f>J66-H66</f>
        <v>0</v>
      </c>
      <c r="J65" s="38" t="s">
        <v>52</v>
      </c>
      <c r="K65" s="50" t="s">
        <v>82</v>
      </c>
      <c r="L65" s="33">
        <f>M66-K66</f>
        <v>0</v>
      </c>
      <c r="M65" s="38" t="s">
        <v>52</v>
      </c>
      <c r="N65" s="50" t="s">
        <v>82</v>
      </c>
      <c r="O65" s="33">
        <f>P66-N66</f>
        <v>0</v>
      </c>
      <c r="P65" s="38" t="s">
        <v>52</v>
      </c>
      <c r="Q65" s="50" t="s">
        <v>82</v>
      </c>
      <c r="R65" s="33">
        <f>S66-Q66</f>
        <v>0</v>
      </c>
      <c r="S65" s="38" t="s">
        <v>52</v>
      </c>
      <c r="T65" s="50" t="s">
        <v>82</v>
      </c>
      <c r="U65" s="33">
        <f>V66-T66</f>
        <v>0</v>
      </c>
      <c r="V65" s="38" t="s">
        <v>52</v>
      </c>
      <c r="W65" s="50" t="s">
        <v>82</v>
      </c>
      <c r="X65" s="33">
        <f>Y66-W66</f>
        <v>0</v>
      </c>
      <c r="Y65" s="38" t="s">
        <v>52</v>
      </c>
      <c r="Z65" s="50" t="s">
        <v>82</v>
      </c>
      <c r="AA65" s="33">
        <f>AB66-Z66</f>
        <v>0</v>
      </c>
      <c r="AB65" s="38" t="s">
        <v>52</v>
      </c>
      <c r="AC65" s="50" t="s">
        <v>82</v>
      </c>
      <c r="AD65" s="33">
        <f>AE66-AC66</f>
        <v>0</v>
      </c>
      <c r="AE65" s="38" t="s">
        <v>52</v>
      </c>
      <c r="AF65" s="50" t="s">
        <v>82</v>
      </c>
      <c r="AG65" s="33">
        <f>AH66-AF66</f>
        <v>0</v>
      </c>
      <c r="AH65" s="38" t="s">
        <v>52</v>
      </c>
      <c r="AI65" s="50" t="s">
        <v>82</v>
      </c>
      <c r="AJ65" s="33">
        <f>AK66-AI66</f>
        <v>0</v>
      </c>
      <c r="AK65" s="38" t="s">
        <v>52</v>
      </c>
      <c r="AL65" s="50" t="s">
        <v>82</v>
      </c>
      <c r="AM65" s="33">
        <f>AN66-AL66</f>
        <v>0</v>
      </c>
      <c r="AN65" s="38" t="s">
        <v>52</v>
      </c>
      <c r="AO65" s="50" t="s">
        <v>82</v>
      </c>
      <c r="AP65" s="33">
        <f>AQ66-AO66</f>
        <v>0</v>
      </c>
      <c r="AQ65" s="38" t="s">
        <v>52</v>
      </c>
      <c r="AR65" s="50" t="s">
        <v>82</v>
      </c>
      <c r="AS65" s="33">
        <f>AT66-AR66</f>
        <v>0</v>
      </c>
      <c r="AT65" s="38" t="s">
        <v>52</v>
      </c>
      <c r="AV65" s="50" t="s">
        <v>82</v>
      </c>
      <c r="AW65" s="33">
        <f>AX66-AV66</f>
        <v>0</v>
      </c>
      <c r="AX65" s="38" t="s">
        <v>52</v>
      </c>
    </row>
    <row r="66" spans="1:50" ht="15">
      <c r="A66" s="68" t="s">
        <v>56</v>
      </c>
      <c r="B66" s="49"/>
      <c r="C66" s="34" t="s">
        <v>32</v>
      </c>
      <c r="D66" s="67"/>
      <c r="E66" s="49"/>
      <c r="F66" s="34" t="s">
        <v>32</v>
      </c>
      <c r="G66" s="67"/>
      <c r="H66" s="49"/>
      <c r="I66" s="34" t="s">
        <v>32</v>
      </c>
      <c r="J66" s="67"/>
      <c r="K66" s="49"/>
      <c r="L66" s="34" t="s">
        <v>32</v>
      </c>
      <c r="M66" s="67"/>
      <c r="N66" s="49"/>
      <c r="O66" s="34" t="s">
        <v>32</v>
      </c>
      <c r="P66" s="67"/>
      <c r="Q66" s="49"/>
      <c r="R66" s="34" t="s">
        <v>32</v>
      </c>
      <c r="S66" s="67"/>
      <c r="T66" s="49"/>
      <c r="U66" s="34" t="s">
        <v>32</v>
      </c>
      <c r="V66" s="67"/>
      <c r="W66" s="49"/>
      <c r="X66" s="34" t="s">
        <v>32</v>
      </c>
      <c r="Y66" s="67"/>
      <c r="Z66" s="49"/>
      <c r="AA66" s="34" t="s">
        <v>32</v>
      </c>
      <c r="AB66" s="67"/>
      <c r="AC66" s="49"/>
      <c r="AD66" s="34" t="s">
        <v>32</v>
      </c>
      <c r="AE66" s="67"/>
      <c r="AF66" s="49"/>
      <c r="AG66" s="34" t="s">
        <v>32</v>
      </c>
      <c r="AH66" s="67"/>
      <c r="AI66" s="49"/>
      <c r="AJ66" s="34" t="s">
        <v>32</v>
      </c>
      <c r="AK66" s="67"/>
      <c r="AL66" s="49"/>
      <c r="AM66" s="34" t="s">
        <v>32</v>
      </c>
      <c r="AN66" s="67"/>
      <c r="AO66" s="49"/>
      <c r="AP66" s="34" t="s">
        <v>32</v>
      </c>
      <c r="AQ66" s="67"/>
      <c r="AR66" s="49"/>
      <c r="AS66" s="34" t="s">
        <v>32</v>
      </c>
      <c r="AT66" s="67"/>
      <c r="AV66" s="49"/>
      <c r="AW66" s="34" t="s">
        <v>32</v>
      </c>
      <c r="AX66" s="67"/>
    </row>
    <row r="67" spans="1:50" ht="15">
      <c r="A67" s="32">
        <v>25</v>
      </c>
      <c r="B67" s="50" t="s">
        <v>82</v>
      </c>
      <c r="C67" s="33">
        <f>D68-B68</f>
        <v>0</v>
      </c>
      <c r="D67" s="38" t="s">
        <v>52</v>
      </c>
      <c r="E67" s="50" t="s">
        <v>82</v>
      </c>
      <c r="F67" s="33">
        <f>G68-E68</f>
        <v>0</v>
      </c>
      <c r="G67" s="38" t="s">
        <v>52</v>
      </c>
      <c r="H67" s="50" t="s">
        <v>82</v>
      </c>
      <c r="I67" s="33">
        <f>J68-H68</f>
        <v>0</v>
      </c>
      <c r="J67" s="38" t="s">
        <v>52</v>
      </c>
      <c r="K67" s="50" t="s">
        <v>82</v>
      </c>
      <c r="L67" s="33">
        <f>M68-K68</f>
        <v>0</v>
      </c>
      <c r="M67" s="38" t="s">
        <v>52</v>
      </c>
      <c r="N67" s="50" t="s">
        <v>82</v>
      </c>
      <c r="O67" s="33">
        <f>P68-N68</f>
        <v>0</v>
      </c>
      <c r="P67" s="38" t="s">
        <v>52</v>
      </c>
      <c r="Q67" s="50" t="s">
        <v>82</v>
      </c>
      <c r="R67" s="33">
        <f>S68-Q68</f>
        <v>0</v>
      </c>
      <c r="S67" s="38" t="s">
        <v>52</v>
      </c>
      <c r="T67" s="50" t="s">
        <v>82</v>
      </c>
      <c r="U67" s="33">
        <f>V68-T68</f>
        <v>0</v>
      </c>
      <c r="V67" s="38" t="s">
        <v>52</v>
      </c>
      <c r="W67" s="50" t="s">
        <v>82</v>
      </c>
      <c r="X67" s="33">
        <f>Y68-W68</f>
        <v>0</v>
      </c>
      <c r="Y67" s="38" t="s">
        <v>52</v>
      </c>
      <c r="Z67" s="50" t="s">
        <v>82</v>
      </c>
      <c r="AA67" s="33">
        <f>AB68-Z68</f>
        <v>0</v>
      </c>
      <c r="AB67" s="38" t="s">
        <v>52</v>
      </c>
      <c r="AC67" s="50" t="s">
        <v>82</v>
      </c>
      <c r="AD67" s="33">
        <f>AE68-AC68</f>
        <v>0</v>
      </c>
      <c r="AE67" s="38" t="s">
        <v>52</v>
      </c>
      <c r="AF67" s="50" t="s">
        <v>82</v>
      </c>
      <c r="AG67" s="33">
        <f>AH68-AF68</f>
        <v>0</v>
      </c>
      <c r="AH67" s="38" t="s">
        <v>52</v>
      </c>
      <c r="AI67" s="50" t="s">
        <v>82</v>
      </c>
      <c r="AJ67" s="33">
        <f>AK68-AI68</f>
        <v>0</v>
      </c>
      <c r="AK67" s="38" t="s">
        <v>52</v>
      </c>
      <c r="AL67" s="50" t="s">
        <v>82</v>
      </c>
      <c r="AM67" s="33">
        <f>AN68-AL68</f>
        <v>0</v>
      </c>
      <c r="AN67" s="38" t="s">
        <v>52</v>
      </c>
      <c r="AO67" s="50" t="s">
        <v>82</v>
      </c>
      <c r="AP67" s="33">
        <f>AQ68-AO68</f>
        <v>0</v>
      </c>
      <c r="AQ67" s="38" t="s">
        <v>52</v>
      </c>
      <c r="AR67" s="50" t="s">
        <v>82</v>
      </c>
      <c r="AS67" s="33">
        <f>AT68-AR68</f>
        <v>0</v>
      </c>
      <c r="AT67" s="38" t="s">
        <v>52</v>
      </c>
      <c r="AV67" s="50" t="s">
        <v>82</v>
      </c>
      <c r="AW67" s="33">
        <f>AX68-AV68</f>
        <v>0</v>
      </c>
      <c r="AX67" s="38" t="s">
        <v>52</v>
      </c>
    </row>
    <row r="68" spans="1:50" ht="15">
      <c r="A68" s="68"/>
      <c r="B68" s="49"/>
      <c r="C68" s="34" t="s">
        <v>32</v>
      </c>
      <c r="D68" s="67"/>
      <c r="E68" s="49"/>
      <c r="F68" s="34" t="s">
        <v>32</v>
      </c>
      <c r="G68" s="67"/>
      <c r="H68" s="49"/>
      <c r="I68" s="34" t="s">
        <v>32</v>
      </c>
      <c r="J68" s="67"/>
      <c r="K68" s="49"/>
      <c r="L68" s="34" t="s">
        <v>32</v>
      </c>
      <c r="M68" s="67"/>
      <c r="N68" s="49"/>
      <c r="O68" s="34" t="s">
        <v>32</v>
      </c>
      <c r="P68" s="67"/>
      <c r="Q68" s="49"/>
      <c r="R68" s="34" t="s">
        <v>32</v>
      </c>
      <c r="S68" s="67"/>
      <c r="T68" s="49"/>
      <c r="U68" s="34" t="s">
        <v>32</v>
      </c>
      <c r="V68" s="67"/>
      <c r="W68" s="49"/>
      <c r="X68" s="34" t="s">
        <v>32</v>
      </c>
      <c r="Y68" s="67"/>
      <c r="Z68" s="49"/>
      <c r="AA68" s="34" t="s">
        <v>32</v>
      </c>
      <c r="AB68" s="67"/>
      <c r="AC68" s="49"/>
      <c r="AD68" s="34" t="s">
        <v>32</v>
      </c>
      <c r="AE68" s="67"/>
      <c r="AF68" s="49"/>
      <c r="AG68" s="34" t="s">
        <v>32</v>
      </c>
      <c r="AH68" s="67"/>
      <c r="AI68" s="49"/>
      <c r="AJ68" s="34" t="s">
        <v>32</v>
      </c>
      <c r="AK68" s="67"/>
      <c r="AL68" s="49"/>
      <c r="AM68" s="34" t="s">
        <v>32</v>
      </c>
      <c r="AN68" s="67"/>
      <c r="AO68" s="49"/>
      <c r="AP68" s="34" t="s">
        <v>32</v>
      </c>
      <c r="AQ68" s="67"/>
      <c r="AR68" s="49"/>
      <c r="AS68" s="34" t="s">
        <v>32</v>
      </c>
      <c r="AT68" s="67"/>
      <c r="AV68" s="49"/>
      <c r="AW68" s="34" t="s">
        <v>32</v>
      </c>
      <c r="AX68" s="67"/>
    </row>
    <row r="69" spans="1:50" ht="15">
      <c r="A69" s="32">
        <v>26</v>
      </c>
      <c r="B69" s="50" t="s">
        <v>82</v>
      </c>
      <c r="C69" s="33">
        <f>D70-B70</f>
        <v>0</v>
      </c>
      <c r="D69" s="38" t="s">
        <v>52</v>
      </c>
      <c r="E69" s="50" t="s">
        <v>82</v>
      </c>
      <c r="F69" s="33">
        <f>G70-E70</f>
        <v>0</v>
      </c>
      <c r="G69" s="38" t="s">
        <v>52</v>
      </c>
      <c r="H69" s="50" t="s">
        <v>82</v>
      </c>
      <c r="I69" s="33">
        <f>J70-H70</f>
        <v>0</v>
      </c>
      <c r="J69" s="38" t="s">
        <v>52</v>
      </c>
      <c r="K69" s="50" t="s">
        <v>82</v>
      </c>
      <c r="L69" s="33">
        <f>M70-K70</f>
        <v>0</v>
      </c>
      <c r="M69" s="38" t="s">
        <v>52</v>
      </c>
      <c r="N69" s="50" t="s">
        <v>82</v>
      </c>
      <c r="O69" s="33">
        <f>P70-N70</f>
        <v>0</v>
      </c>
      <c r="P69" s="38" t="s">
        <v>52</v>
      </c>
      <c r="Q69" s="50" t="s">
        <v>82</v>
      </c>
      <c r="R69" s="33">
        <f>S70-Q70</f>
        <v>0</v>
      </c>
      <c r="S69" s="38" t="s">
        <v>52</v>
      </c>
      <c r="T69" s="50" t="s">
        <v>82</v>
      </c>
      <c r="U69" s="33">
        <f>V70-T70</f>
        <v>0</v>
      </c>
      <c r="V69" s="38" t="s">
        <v>52</v>
      </c>
      <c r="W69" s="50" t="s">
        <v>82</v>
      </c>
      <c r="X69" s="33">
        <f>Y70-W70</f>
        <v>0</v>
      </c>
      <c r="Y69" s="38" t="s">
        <v>52</v>
      </c>
      <c r="Z69" s="50" t="s">
        <v>82</v>
      </c>
      <c r="AA69" s="33">
        <f>AB70-Z70</f>
        <v>0</v>
      </c>
      <c r="AB69" s="38" t="s">
        <v>52</v>
      </c>
      <c r="AC69" s="50" t="s">
        <v>82</v>
      </c>
      <c r="AD69" s="33">
        <f>AE70-AC70</f>
        <v>0</v>
      </c>
      <c r="AE69" s="38" t="s">
        <v>52</v>
      </c>
      <c r="AF69" s="50" t="s">
        <v>82</v>
      </c>
      <c r="AG69" s="33">
        <f>AH70-AF70</f>
        <v>0</v>
      </c>
      <c r="AH69" s="38" t="s">
        <v>52</v>
      </c>
      <c r="AI69" s="50" t="s">
        <v>82</v>
      </c>
      <c r="AJ69" s="33">
        <f>AK70-AI70</f>
        <v>0</v>
      </c>
      <c r="AK69" s="38" t="s">
        <v>52</v>
      </c>
      <c r="AL69" s="50" t="s">
        <v>82</v>
      </c>
      <c r="AM69" s="33">
        <f>AN70-AL70</f>
        <v>0</v>
      </c>
      <c r="AN69" s="38" t="s">
        <v>52</v>
      </c>
      <c r="AO69" s="50" t="s">
        <v>82</v>
      </c>
      <c r="AP69" s="33">
        <f>AQ70-AO70</f>
        <v>0</v>
      </c>
      <c r="AQ69" s="38" t="s">
        <v>52</v>
      </c>
      <c r="AR69" s="50" t="s">
        <v>82</v>
      </c>
      <c r="AS69" s="33">
        <f>AT70-AR70</f>
        <v>0</v>
      </c>
      <c r="AT69" s="38" t="s">
        <v>52</v>
      </c>
      <c r="AV69" s="50" t="s">
        <v>82</v>
      </c>
      <c r="AW69" s="33">
        <f>AX70-AV70</f>
        <v>0</v>
      </c>
      <c r="AX69" s="38" t="s">
        <v>52</v>
      </c>
    </row>
    <row r="70" spans="1:50" ht="15">
      <c r="A70" s="31"/>
      <c r="B70" s="49"/>
      <c r="C70" s="34" t="s">
        <v>32</v>
      </c>
      <c r="D70" s="67"/>
      <c r="E70" s="49"/>
      <c r="F70" s="34" t="s">
        <v>32</v>
      </c>
      <c r="G70" s="67"/>
      <c r="H70" s="49"/>
      <c r="I70" s="34" t="s">
        <v>32</v>
      </c>
      <c r="J70" s="67"/>
      <c r="K70" s="49"/>
      <c r="L70" s="34" t="s">
        <v>32</v>
      </c>
      <c r="M70" s="67"/>
      <c r="N70" s="49"/>
      <c r="O70" s="34" t="s">
        <v>32</v>
      </c>
      <c r="P70" s="67"/>
      <c r="Q70" s="49"/>
      <c r="R70" s="34" t="s">
        <v>32</v>
      </c>
      <c r="S70" s="67"/>
      <c r="T70" s="49"/>
      <c r="U70" s="34" t="s">
        <v>32</v>
      </c>
      <c r="V70" s="67"/>
      <c r="W70" s="49"/>
      <c r="X70" s="34" t="s">
        <v>32</v>
      </c>
      <c r="Y70" s="67"/>
      <c r="Z70" s="49"/>
      <c r="AA70" s="34" t="s">
        <v>32</v>
      </c>
      <c r="AB70" s="67"/>
      <c r="AC70" s="49"/>
      <c r="AD70" s="34" t="s">
        <v>32</v>
      </c>
      <c r="AE70" s="67"/>
      <c r="AF70" s="49"/>
      <c r="AG70" s="34" t="s">
        <v>32</v>
      </c>
      <c r="AH70" s="67"/>
      <c r="AI70" s="49"/>
      <c r="AJ70" s="34" t="s">
        <v>32</v>
      </c>
      <c r="AK70" s="67"/>
      <c r="AL70" s="49"/>
      <c r="AM70" s="34" t="s">
        <v>32</v>
      </c>
      <c r="AN70" s="67"/>
      <c r="AO70" s="49"/>
      <c r="AP70" s="34" t="s">
        <v>32</v>
      </c>
      <c r="AQ70" s="67"/>
      <c r="AR70" s="49"/>
      <c r="AS70" s="34" t="s">
        <v>32</v>
      </c>
      <c r="AT70" s="67"/>
      <c r="AV70" s="49"/>
      <c r="AW70" s="34" t="s">
        <v>32</v>
      </c>
      <c r="AX70" s="67"/>
    </row>
    <row r="71" spans="1:50" ht="15">
      <c r="A71" s="32">
        <v>27</v>
      </c>
      <c r="B71" s="50" t="s">
        <v>82</v>
      </c>
      <c r="C71" s="33">
        <f>D72-B72</f>
        <v>0</v>
      </c>
      <c r="D71" s="38" t="s">
        <v>52</v>
      </c>
      <c r="E71" s="50" t="s">
        <v>82</v>
      </c>
      <c r="F71" s="33">
        <f>G72-E72</f>
        <v>0</v>
      </c>
      <c r="G71" s="38" t="s">
        <v>52</v>
      </c>
      <c r="H71" s="50" t="s">
        <v>82</v>
      </c>
      <c r="I71" s="33">
        <f>J72-H72</f>
        <v>0</v>
      </c>
      <c r="J71" s="38" t="s">
        <v>52</v>
      </c>
      <c r="K71" s="50" t="s">
        <v>82</v>
      </c>
      <c r="L71" s="33">
        <f>M72-K72</f>
        <v>0</v>
      </c>
      <c r="M71" s="38" t="s">
        <v>52</v>
      </c>
      <c r="N71" s="50" t="s">
        <v>82</v>
      </c>
      <c r="O71" s="33">
        <f>P72-N72</f>
        <v>0</v>
      </c>
      <c r="P71" s="38" t="s">
        <v>52</v>
      </c>
      <c r="Q71" s="50" t="s">
        <v>82</v>
      </c>
      <c r="R71" s="33">
        <f>S72-Q72</f>
        <v>0</v>
      </c>
      <c r="S71" s="38" t="s">
        <v>52</v>
      </c>
      <c r="T71" s="50" t="s">
        <v>82</v>
      </c>
      <c r="U71" s="33">
        <f>V72-T72</f>
        <v>0</v>
      </c>
      <c r="V71" s="38" t="s">
        <v>52</v>
      </c>
      <c r="W71" s="50" t="s">
        <v>82</v>
      </c>
      <c r="X71" s="33">
        <f>Y72-W72</f>
        <v>0</v>
      </c>
      <c r="Y71" s="38" t="s">
        <v>52</v>
      </c>
      <c r="Z71" s="50" t="s">
        <v>82</v>
      </c>
      <c r="AA71" s="33">
        <f>AB72-Z72</f>
        <v>0</v>
      </c>
      <c r="AB71" s="38" t="s">
        <v>52</v>
      </c>
      <c r="AC71" s="50" t="s">
        <v>82</v>
      </c>
      <c r="AD71" s="33">
        <f>AE72-AC72</f>
        <v>0</v>
      </c>
      <c r="AE71" s="38" t="s">
        <v>52</v>
      </c>
      <c r="AF71" s="50" t="s">
        <v>82</v>
      </c>
      <c r="AG71" s="33">
        <f>AH72-AF72</f>
        <v>0</v>
      </c>
      <c r="AH71" s="38" t="s">
        <v>52</v>
      </c>
      <c r="AI71" s="50" t="s">
        <v>82</v>
      </c>
      <c r="AJ71" s="33">
        <f>AK72-AI72</f>
        <v>0</v>
      </c>
      <c r="AK71" s="38" t="s">
        <v>52</v>
      </c>
      <c r="AL71" s="50" t="s">
        <v>82</v>
      </c>
      <c r="AM71" s="33">
        <f>AN72-AL72</f>
        <v>0</v>
      </c>
      <c r="AN71" s="38" t="s">
        <v>52</v>
      </c>
      <c r="AO71" s="50" t="s">
        <v>82</v>
      </c>
      <c r="AP71" s="33">
        <f>AQ72-AO72</f>
        <v>0</v>
      </c>
      <c r="AQ71" s="38" t="s">
        <v>52</v>
      </c>
      <c r="AR71" s="50" t="s">
        <v>82</v>
      </c>
      <c r="AS71" s="33">
        <f>AT72-AR72</f>
        <v>0</v>
      </c>
      <c r="AT71" s="38" t="s">
        <v>52</v>
      </c>
      <c r="AV71" s="50" t="s">
        <v>82</v>
      </c>
      <c r="AW71" s="33">
        <f>AX72-AV72</f>
        <v>0</v>
      </c>
      <c r="AX71" s="38" t="s">
        <v>52</v>
      </c>
    </row>
    <row r="72" spans="1:50" ht="15">
      <c r="A72" s="31"/>
      <c r="B72" s="49"/>
      <c r="C72" s="34" t="s">
        <v>32</v>
      </c>
      <c r="D72" s="67"/>
      <c r="E72" s="49"/>
      <c r="F72" s="34" t="s">
        <v>32</v>
      </c>
      <c r="G72" s="67"/>
      <c r="H72" s="49"/>
      <c r="I72" s="34" t="s">
        <v>32</v>
      </c>
      <c r="J72" s="67"/>
      <c r="K72" s="49"/>
      <c r="L72" s="34" t="s">
        <v>32</v>
      </c>
      <c r="M72" s="67"/>
      <c r="N72" s="49"/>
      <c r="O72" s="34" t="s">
        <v>32</v>
      </c>
      <c r="P72" s="67"/>
      <c r="Q72" s="49"/>
      <c r="R72" s="34" t="s">
        <v>32</v>
      </c>
      <c r="S72" s="67"/>
      <c r="T72" s="49"/>
      <c r="U72" s="34" t="s">
        <v>32</v>
      </c>
      <c r="V72" s="67"/>
      <c r="W72" s="49"/>
      <c r="X72" s="34" t="s">
        <v>32</v>
      </c>
      <c r="Y72" s="67"/>
      <c r="Z72" s="49"/>
      <c r="AA72" s="34" t="s">
        <v>32</v>
      </c>
      <c r="AB72" s="67"/>
      <c r="AC72" s="49"/>
      <c r="AD72" s="34" t="s">
        <v>32</v>
      </c>
      <c r="AE72" s="67"/>
      <c r="AF72" s="49"/>
      <c r="AG72" s="34" t="s">
        <v>32</v>
      </c>
      <c r="AH72" s="67"/>
      <c r="AI72" s="49"/>
      <c r="AJ72" s="34" t="s">
        <v>32</v>
      </c>
      <c r="AK72" s="67"/>
      <c r="AL72" s="49"/>
      <c r="AM72" s="34" t="s">
        <v>32</v>
      </c>
      <c r="AN72" s="67"/>
      <c r="AO72" s="49"/>
      <c r="AP72" s="34" t="s">
        <v>32</v>
      </c>
      <c r="AQ72" s="67"/>
      <c r="AR72" s="49"/>
      <c r="AS72" s="34" t="s">
        <v>32</v>
      </c>
      <c r="AT72" s="67"/>
      <c r="AV72" s="49"/>
      <c r="AW72" s="34" t="s">
        <v>32</v>
      </c>
      <c r="AX72" s="67"/>
    </row>
    <row r="73" spans="1:50" ht="17.25" customHeight="1">
      <c r="A73" s="32">
        <v>28</v>
      </c>
      <c r="B73" s="50" t="s">
        <v>82</v>
      </c>
      <c r="C73" s="33">
        <f>D74-B74</f>
        <v>0</v>
      </c>
      <c r="D73" s="38" t="s">
        <v>52</v>
      </c>
      <c r="E73" s="50" t="s">
        <v>82</v>
      </c>
      <c r="F73" s="33">
        <f>G74-E74</f>
        <v>0</v>
      </c>
      <c r="G73" s="38" t="s">
        <v>52</v>
      </c>
      <c r="H73" s="50" t="s">
        <v>82</v>
      </c>
      <c r="I73" s="33">
        <f>J74-H74</f>
        <v>0</v>
      </c>
      <c r="J73" s="38" t="s">
        <v>52</v>
      </c>
      <c r="K73" s="50" t="s">
        <v>82</v>
      </c>
      <c r="L73" s="33">
        <f>M74-K74</f>
        <v>0</v>
      </c>
      <c r="M73" s="38" t="s">
        <v>52</v>
      </c>
      <c r="N73" s="50" t="s">
        <v>82</v>
      </c>
      <c r="O73" s="33">
        <f>P74-N74</f>
        <v>0</v>
      </c>
      <c r="P73" s="38" t="s">
        <v>52</v>
      </c>
      <c r="Q73" s="50" t="s">
        <v>82</v>
      </c>
      <c r="R73" s="33">
        <f>S74-Q74</f>
        <v>0</v>
      </c>
      <c r="S73" s="38" t="s">
        <v>52</v>
      </c>
      <c r="T73" s="50" t="s">
        <v>82</v>
      </c>
      <c r="U73" s="33">
        <f>V74-T74</f>
        <v>0</v>
      </c>
      <c r="V73" s="38" t="s">
        <v>52</v>
      </c>
      <c r="W73" s="50" t="s">
        <v>82</v>
      </c>
      <c r="X73" s="33">
        <f>Y74-W74</f>
        <v>0</v>
      </c>
      <c r="Y73" s="38" t="s">
        <v>52</v>
      </c>
      <c r="Z73" s="50" t="s">
        <v>82</v>
      </c>
      <c r="AA73" s="33">
        <f>AB74-Z74</f>
        <v>0</v>
      </c>
      <c r="AB73" s="38" t="s">
        <v>52</v>
      </c>
      <c r="AC73" s="50" t="s">
        <v>82</v>
      </c>
      <c r="AD73" s="33">
        <f>AE74-AC74</f>
        <v>0</v>
      </c>
      <c r="AE73" s="38" t="s">
        <v>52</v>
      </c>
      <c r="AF73" s="50" t="s">
        <v>82</v>
      </c>
      <c r="AG73" s="33">
        <f>AH74-AF74</f>
        <v>0</v>
      </c>
      <c r="AH73" s="38" t="s">
        <v>52</v>
      </c>
      <c r="AI73" s="50" t="s">
        <v>82</v>
      </c>
      <c r="AJ73" s="33">
        <f>AK74-AI74</f>
        <v>0</v>
      </c>
      <c r="AK73" s="38" t="s">
        <v>52</v>
      </c>
      <c r="AL73" s="50" t="s">
        <v>82</v>
      </c>
      <c r="AM73" s="33">
        <f>AN74-AL74</f>
        <v>0</v>
      </c>
      <c r="AN73" s="38" t="s">
        <v>52</v>
      </c>
      <c r="AO73" s="50" t="s">
        <v>82</v>
      </c>
      <c r="AP73" s="33">
        <f>AQ74-AO74</f>
        <v>0</v>
      </c>
      <c r="AQ73" s="38" t="s">
        <v>52</v>
      </c>
      <c r="AR73" s="50" t="s">
        <v>82</v>
      </c>
      <c r="AS73" s="33">
        <f>AT74-AR74</f>
        <v>0</v>
      </c>
      <c r="AT73" s="38" t="s">
        <v>52</v>
      </c>
      <c r="AV73" s="50" t="s">
        <v>82</v>
      </c>
      <c r="AW73" s="33">
        <f>AX74-AV74</f>
        <v>0</v>
      </c>
      <c r="AX73" s="38" t="s">
        <v>52</v>
      </c>
    </row>
    <row r="74" spans="1:50" ht="15">
      <c r="A74" s="31"/>
      <c r="B74" s="49"/>
      <c r="C74" s="34" t="s">
        <v>32</v>
      </c>
      <c r="D74" s="67"/>
      <c r="E74" s="49"/>
      <c r="F74" s="34" t="s">
        <v>32</v>
      </c>
      <c r="G74" s="67"/>
      <c r="H74" s="49"/>
      <c r="I74" s="34" t="s">
        <v>32</v>
      </c>
      <c r="J74" s="67"/>
      <c r="K74" s="49"/>
      <c r="L74" s="34" t="s">
        <v>32</v>
      </c>
      <c r="M74" s="67"/>
      <c r="N74" s="49"/>
      <c r="O74" s="34" t="s">
        <v>32</v>
      </c>
      <c r="P74" s="67"/>
      <c r="Q74" s="49"/>
      <c r="R74" s="34" t="s">
        <v>32</v>
      </c>
      <c r="S74" s="67"/>
      <c r="T74" s="49"/>
      <c r="U74" s="34" t="s">
        <v>32</v>
      </c>
      <c r="V74" s="67"/>
      <c r="W74" s="49"/>
      <c r="X74" s="34" t="s">
        <v>32</v>
      </c>
      <c r="Y74" s="67"/>
      <c r="Z74" s="49"/>
      <c r="AA74" s="34" t="s">
        <v>32</v>
      </c>
      <c r="AB74" s="67"/>
      <c r="AC74" s="49"/>
      <c r="AD74" s="34" t="s">
        <v>32</v>
      </c>
      <c r="AE74" s="67"/>
      <c r="AF74" s="49"/>
      <c r="AG74" s="34" t="s">
        <v>32</v>
      </c>
      <c r="AH74" s="67"/>
      <c r="AI74" s="49"/>
      <c r="AJ74" s="34" t="s">
        <v>32</v>
      </c>
      <c r="AK74" s="67"/>
      <c r="AL74" s="49"/>
      <c r="AM74" s="34" t="s">
        <v>32</v>
      </c>
      <c r="AN74" s="67"/>
      <c r="AO74" s="49"/>
      <c r="AP74" s="34" t="s">
        <v>32</v>
      </c>
      <c r="AQ74" s="67"/>
      <c r="AR74" s="49"/>
      <c r="AS74" s="34" t="s">
        <v>32</v>
      </c>
      <c r="AT74" s="67"/>
      <c r="AV74" s="49"/>
      <c r="AW74" s="34" t="s">
        <v>32</v>
      </c>
      <c r="AX74" s="67"/>
    </row>
    <row r="75" spans="1:50" ht="15">
      <c r="A75" s="32">
        <v>29</v>
      </c>
      <c r="B75" s="50" t="s">
        <v>82</v>
      </c>
      <c r="C75" s="33">
        <f>D76-B76</f>
        <v>0</v>
      </c>
      <c r="D75" s="38" t="s">
        <v>52</v>
      </c>
      <c r="E75" s="50" t="s">
        <v>82</v>
      </c>
      <c r="F75" s="33">
        <f>G76-E76</f>
        <v>0</v>
      </c>
      <c r="G75" s="38" t="s">
        <v>52</v>
      </c>
      <c r="H75" s="50" t="s">
        <v>82</v>
      </c>
      <c r="I75" s="33">
        <f>J76-H76</f>
        <v>0</v>
      </c>
      <c r="J75" s="38" t="s">
        <v>52</v>
      </c>
      <c r="K75" s="50" t="s">
        <v>82</v>
      </c>
      <c r="L75" s="33">
        <f>M76-K76</f>
        <v>0</v>
      </c>
      <c r="M75" s="38" t="s">
        <v>52</v>
      </c>
      <c r="N75" s="50" t="s">
        <v>82</v>
      </c>
      <c r="O75" s="33">
        <f>P76-N76</f>
        <v>0</v>
      </c>
      <c r="P75" s="38" t="s">
        <v>52</v>
      </c>
      <c r="Q75" s="50" t="s">
        <v>82</v>
      </c>
      <c r="R75" s="33">
        <f>S76-Q76</f>
        <v>0</v>
      </c>
      <c r="S75" s="38" t="s">
        <v>52</v>
      </c>
      <c r="T75" s="50" t="s">
        <v>82</v>
      </c>
      <c r="U75" s="33">
        <f>V76-T76</f>
        <v>0</v>
      </c>
      <c r="V75" s="38" t="s">
        <v>52</v>
      </c>
      <c r="W75" s="50" t="s">
        <v>82</v>
      </c>
      <c r="X75" s="33">
        <f>Y76-W76</f>
        <v>0</v>
      </c>
      <c r="Y75" s="38" t="s">
        <v>52</v>
      </c>
      <c r="Z75" s="50" t="s">
        <v>82</v>
      </c>
      <c r="AA75" s="33">
        <f>AB76-Z76</f>
        <v>0</v>
      </c>
      <c r="AB75" s="38" t="s">
        <v>52</v>
      </c>
      <c r="AC75" s="50" t="s">
        <v>82</v>
      </c>
      <c r="AD75" s="33">
        <f>AE76-AC76</f>
        <v>0</v>
      </c>
      <c r="AE75" s="38" t="s">
        <v>52</v>
      </c>
      <c r="AF75" s="50" t="s">
        <v>82</v>
      </c>
      <c r="AG75" s="33">
        <f>AH76-AF76</f>
        <v>0</v>
      </c>
      <c r="AH75" s="38" t="s">
        <v>52</v>
      </c>
      <c r="AI75" s="50" t="s">
        <v>82</v>
      </c>
      <c r="AJ75" s="33">
        <f>AK76-AI76</f>
        <v>0</v>
      </c>
      <c r="AK75" s="38" t="s">
        <v>52</v>
      </c>
      <c r="AL75" s="50" t="s">
        <v>82</v>
      </c>
      <c r="AM75" s="33">
        <f>AN76-AL76</f>
        <v>0</v>
      </c>
      <c r="AN75" s="38" t="s">
        <v>52</v>
      </c>
      <c r="AO75" s="50" t="s">
        <v>82</v>
      </c>
      <c r="AP75" s="33">
        <f>AQ76-AO76</f>
        <v>0</v>
      </c>
      <c r="AQ75" s="38" t="s">
        <v>52</v>
      </c>
      <c r="AR75" s="50" t="s">
        <v>82</v>
      </c>
      <c r="AS75" s="33">
        <f>AT76-AR76</f>
        <v>0</v>
      </c>
      <c r="AT75" s="38" t="s">
        <v>52</v>
      </c>
      <c r="AV75" s="50" t="s">
        <v>82</v>
      </c>
      <c r="AW75" s="33">
        <f>AX76-AV76</f>
        <v>0</v>
      </c>
      <c r="AX75" s="38" t="s">
        <v>52</v>
      </c>
    </row>
    <row r="76" spans="1:50" ht="15">
      <c r="A76" s="31"/>
      <c r="B76" s="49"/>
      <c r="C76" s="34" t="s">
        <v>32</v>
      </c>
      <c r="D76" s="67"/>
      <c r="E76" s="49"/>
      <c r="F76" s="34" t="s">
        <v>32</v>
      </c>
      <c r="G76" s="67"/>
      <c r="H76" s="49"/>
      <c r="I76" s="34" t="s">
        <v>32</v>
      </c>
      <c r="J76" s="67"/>
      <c r="K76" s="49"/>
      <c r="L76" s="34" t="s">
        <v>32</v>
      </c>
      <c r="M76" s="67"/>
      <c r="N76" s="49"/>
      <c r="O76" s="34" t="s">
        <v>32</v>
      </c>
      <c r="P76" s="67"/>
      <c r="Q76" s="49"/>
      <c r="R76" s="34" t="s">
        <v>32</v>
      </c>
      <c r="S76" s="67"/>
      <c r="T76" s="49"/>
      <c r="U76" s="34" t="s">
        <v>32</v>
      </c>
      <c r="V76" s="67"/>
      <c r="W76" s="49"/>
      <c r="X76" s="34" t="s">
        <v>32</v>
      </c>
      <c r="Y76" s="67"/>
      <c r="Z76" s="49"/>
      <c r="AA76" s="34" t="s">
        <v>32</v>
      </c>
      <c r="AB76" s="67"/>
      <c r="AC76" s="49"/>
      <c r="AD76" s="34" t="s">
        <v>32</v>
      </c>
      <c r="AE76" s="67"/>
      <c r="AF76" s="49"/>
      <c r="AG76" s="34" t="s">
        <v>32</v>
      </c>
      <c r="AH76" s="67"/>
      <c r="AI76" s="49"/>
      <c r="AJ76" s="34" t="s">
        <v>32</v>
      </c>
      <c r="AK76" s="67"/>
      <c r="AL76" s="49"/>
      <c r="AM76" s="34" t="s">
        <v>32</v>
      </c>
      <c r="AN76" s="67"/>
      <c r="AO76" s="49"/>
      <c r="AP76" s="34" t="s">
        <v>32</v>
      </c>
      <c r="AQ76" s="67"/>
      <c r="AR76" s="49"/>
      <c r="AS76" s="34" t="s">
        <v>32</v>
      </c>
      <c r="AT76" s="67"/>
      <c r="AV76" s="49"/>
      <c r="AW76" s="34" t="s">
        <v>32</v>
      </c>
      <c r="AX76" s="67"/>
    </row>
    <row r="77" spans="1:50" ht="15">
      <c r="A77" s="32">
        <v>30</v>
      </c>
      <c r="B77" s="50" t="s">
        <v>82</v>
      </c>
      <c r="C77" s="33">
        <f>D78-B78</f>
        <v>0</v>
      </c>
      <c r="D77" s="38" t="s">
        <v>52</v>
      </c>
      <c r="E77" s="50" t="s">
        <v>82</v>
      </c>
      <c r="F77" s="33">
        <f>G78-E78</f>
        <v>0</v>
      </c>
      <c r="G77" s="38" t="s">
        <v>52</v>
      </c>
      <c r="H77" s="50" t="s">
        <v>82</v>
      </c>
      <c r="I77" s="33">
        <f>J78-H78</f>
        <v>0</v>
      </c>
      <c r="J77" s="38" t="s">
        <v>52</v>
      </c>
      <c r="K77" s="50" t="s">
        <v>82</v>
      </c>
      <c r="L77" s="33">
        <f>M78-K78</f>
        <v>0</v>
      </c>
      <c r="M77" s="38" t="s">
        <v>52</v>
      </c>
      <c r="N77" s="50" t="s">
        <v>82</v>
      </c>
      <c r="O77" s="33">
        <f>P78-N78</f>
        <v>0</v>
      </c>
      <c r="P77" s="38" t="s">
        <v>52</v>
      </c>
      <c r="Q77" s="50" t="s">
        <v>82</v>
      </c>
      <c r="R77" s="33">
        <f>S78-Q78</f>
        <v>0</v>
      </c>
      <c r="S77" s="38" t="s">
        <v>52</v>
      </c>
      <c r="T77" s="50" t="s">
        <v>82</v>
      </c>
      <c r="U77" s="33">
        <f>V78-T78</f>
        <v>0</v>
      </c>
      <c r="V77" s="38" t="s">
        <v>52</v>
      </c>
      <c r="W77" s="50" t="s">
        <v>82</v>
      </c>
      <c r="X77" s="33">
        <f>Y78-W78</f>
        <v>0</v>
      </c>
      <c r="Y77" s="38" t="s">
        <v>52</v>
      </c>
      <c r="Z77" s="50" t="s">
        <v>82</v>
      </c>
      <c r="AA77" s="33">
        <f>AB78-Z78</f>
        <v>0</v>
      </c>
      <c r="AB77" s="38" t="s">
        <v>52</v>
      </c>
      <c r="AC77" s="50" t="s">
        <v>82</v>
      </c>
      <c r="AD77" s="33">
        <f>AE78-AC78</f>
        <v>0</v>
      </c>
      <c r="AE77" s="38" t="s">
        <v>52</v>
      </c>
      <c r="AF77" s="50" t="s">
        <v>82</v>
      </c>
      <c r="AG77" s="33">
        <f>AH78-AF78</f>
        <v>0</v>
      </c>
      <c r="AH77" s="38" t="s">
        <v>52</v>
      </c>
      <c r="AI77" s="50" t="s">
        <v>82</v>
      </c>
      <c r="AJ77" s="33">
        <f>AK78-AI78</f>
        <v>0</v>
      </c>
      <c r="AK77" s="38" t="s">
        <v>52</v>
      </c>
      <c r="AL77" s="50" t="s">
        <v>82</v>
      </c>
      <c r="AM77" s="33">
        <f>AN78-AL78</f>
        <v>0</v>
      </c>
      <c r="AN77" s="38" t="s">
        <v>52</v>
      </c>
      <c r="AO77" s="50" t="s">
        <v>82</v>
      </c>
      <c r="AP77" s="33">
        <f>AQ78-AO78</f>
        <v>0</v>
      </c>
      <c r="AQ77" s="38" t="s">
        <v>52</v>
      </c>
      <c r="AR77" s="50" t="s">
        <v>82</v>
      </c>
      <c r="AS77" s="33">
        <f>AT78-AR78</f>
        <v>0</v>
      </c>
      <c r="AT77" s="38" t="s">
        <v>52</v>
      </c>
      <c r="AV77" s="50" t="s">
        <v>82</v>
      </c>
      <c r="AW77" s="33">
        <f>AX78-AV78</f>
        <v>0</v>
      </c>
      <c r="AX77" s="38" t="s">
        <v>52</v>
      </c>
    </row>
    <row r="78" spans="1:50" ht="12" customHeight="1">
      <c r="A78" s="68" t="s">
        <v>57</v>
      </c>
      <c r="B78" s="49"/>
      <c r="C78" s="34" t="s">
        <v>32</v>
      </c>
      <c r="D78" s="67"/>
      <c r="E78" s="49"/>
      <c r="F78" s="34" t="s">
        <v>32</v>
      </c>
      <c r="G78" s="67"/>
      <c r="H78" s="49"/>
      <c r="I78" s="34" t="s">
        <v>32</v>
      </c>
      <c r="J78" s="67"/>
      <c r="K78" s="49"/>
      <c r="L78" s="34" t="s">
        <v>32</v>
      </c>
      <c r="M78" s="67"/>
      <c r="N78" s="49"/>
      <c r="O78" s="34" t="s">
        <v>32</v>
      </c>
      <c r="P78" s="67"/>
      <c r="Q78" s="49"/>
      <c r="R78" s="34" t="s">
        <v>32</v>
      </c>
      <c r="S78" s="67"/>
      <c r="T78" s="49"/>
      <c r="U78" s="34" t="s">
        <v>32</v>
      </c>
      <c r="V78" s="67"/>
      <c r="W78" s="49"/>
      <c r="X78" s="34" t="s">
        <v>32</v>
      </c>
      <c r="Y78" s="67"/>
      <c r="Z78" s="49"/>
      <c r="AA78" s="34" t="s">
        <v>32</v>
      </c>
      <c r="AB78" s="67"/>
      <c r="AC78" s="49"/>
      <c r="AD78" s="34" t="s">
        <v>32</v>
      </c>
      <c r="AE78" s="67"/>
      <c r="AF78" s="49"/>
      <c r="AG78" s="34" t="s">
        <v>32</v>
      </c>
      <c r="AH78" s="67"/>
      <c r="AI78" s="49"/>
      <c r="AJ78" s="34" t="s">
        <v>32</v>
      </c>
      <c r="AK78" s="67"/>
      <c r="AL78" s="49"/>
      <c r="AM78" s="34" t="s">
        <v>32</v>
      </c>
      <c r="AN78" s="67"/>
      <c r="AO78" s="49"/>
      <c r="AP78" s="34" t="s">
        <v>32</v>
      </c>
      <c r="AQ78" s="67"/>
      <c r="AR78" s="49"/>
      <c r="AS78" s="34" t="s">
        <v>32</v>
      </c>
      <c r="AT78" s="67"/>
      <c r="AV78" s="49"/>
      <c r="AW78" s="34" t="s">
        <v>32</v>
      </c>
      <c r="AX78" s="67"/>
    </row>
    <row r="79" spans="1:50" ht="20.25" customHeight="1">
      <c r="A79" s="32">
        <v>31</v>
      </c>
      <c r="B79" s="50" t="s">
        <v>82</v>
      </c>
      <c r="C79" s="33">
        <f>D80-B80</f>
        <v>0</v>
      </c>
      <c r="D79" s="38" t="s">
        <v>52</v>
      </c>
      <c r="E79" s="50" t="s">
        <v>82</v>
      </c>
      <c r="F79" s="33">
        <f>G80-E80</f>
        <v>0</v>
      </c>
      <c r="G79" s="38" t="s">
        <v>52</v>
      </c>
      <c r="H79" s="50" t="s">
        <v>82</v>
      </c>
      <c r="I79" s="33">
        <f>J80-H80</f>
        <v>0</v>
      </c>
      <c r="J79" s="38" t="s">
        <v>52</v>
      </c>
      <c r="K79" s="50" t="s">
        <v>82</v>
      </c>
      <c r="L79" s="33">
        <f>M80-K80</f>
        <v>0</v>
      </c>
      <c r="M79" s="38" t="s">
        <v>52</v>
      </c>
      <c r="N79" s="50" t="s">
        <v>82</v>
      </c>
      <c r="O79" s="33">
        <f>P80-N80</f>
        <v>0</v>
      </c>
      <c r="P79" s="38" t="s">
        <v>52</v>
      </c>
      <c r="Q79" s="50" t="s">
        <v>82</v>
      </c>
      <c r="R79" s="33">
        <f>S80-Q80</f>
        <v>0</v>
      </c>
      <c r="S79" s="38" t="s">
        <v>52</v>
      </c>
      <c r="T79" s="50" t="s">
        <v>82</v>
      </c>
      <c r="U79" s="33">
        <f>V80-T80</f>
        <v>0</v>
      </c>
      <c r="V79" s="38" t="s">
        <v>52</v>
      </c>
      <c r="W79" s="50" t="s">
        <v>82</v>
      </c>
      <c r="X79" s="33">
        <f>Y80-W80</f>
        <v>0</v>
      </c>
      <c r="Y79" s="38" t="s">
        <v>52</v>
      </c>
      <c r="Z79" s="50" t="s">
        <v>82</v>
      </c>
      <c r="AA79" s="33">
        <f>AB80-Z80</f>
        <v>0</v>
      </c>
      <c r="AB79" s="38" t="s">
        <v>52</v>
      </c>
      <c r="AC79" s="50" t="s">
        <v>82</v>
      </c>
      <c r="AD79" s="33">
        <f>AE80-AC80</f>
        <v>0</v>
      </c>
      <c r="AE79" s="38" t="s">
        <v>52</v>
      </c>
      <c r="AF79" s="50" t="s">
        <v>82</v>
      </c>
      <c r="AG79" s="33">
        <f>AH80-AF80</f>
        <v>0</v>
      </c>
      <c r="AH79" s="38" t="s">
        <v>52</v>
      </c>
      <c r="AI79" s="50" t="s">
        <v>82</v>
      </c>
      <c r="AJ79" s="33">
        <f>AK80-AI80</f>
        <v>0</v>
      </c>
      <c r="AK79" s="38" t="s">
        <v>52</v>
      </c>
      <c r="AL79" s="50" t="s">
        <v>82</v>
      </c>
      <c r="AM79" s="33">
        <f>AN80-AL80</f>
        <v>0</v>
      </c>
      <c r="AN79" s="38" t="s">
        <v>52</v>
      </c>
      <c r="AO79" s="50" t="s">
        <v>82</v>
      </c>
      <c r="AP79" s="33">
        <f>AQ80-AO80</f>
        <v>0</v>
      </c>
      <c r="AQ79" s="38" t="s">
        <v>52</v>
      </c>
      <c r="AR79" s="50" t="s">
        <v>82</v>
      </c>
      <c r="AS79" s="33">
        <f>AT80-AR80</f>
        <v>0</v>
      </c>
      <c r="AT79" s="38" t="s">
        <v>52</v>
      </c>
      <c r="AV79" s="50" t="s">
        <v>82</v>
      </c>
      <c r="AW79" s="33">
        <f>AX80-AV80</f>
        <v>0</v>
      </c>
      <c r="AX79" s="38" t="s">
        <v>52</v>
      </c>
    </row>
    <row r="80" spans="1:50" ht="18" customHeight="1">
      <c r="A80" s="31" t="s">
        <v>56</v>
      </c>
      <c r="B80" s="49"/>
      <c r="C80" s="34" t="s">
        <v>32</v>
      </c>
      <c r="D80" s="67"/>
      <c r="E80" s="49"/>
      <c r="F80" s="34" t="s">
        <v>32</v>
      </c>
      <c r="G80" s="67"/>
      <c r="H80" s="49"/>
      <c r="I80" s="34" t="s">
        <v>32</v>
      </c>
      <c r="J80" s="67"/>
      <c r="K80" s="49"/>
      <c r="L80" s="34" t="s">
        <v>32</v>
      </c>
      <c r="M80" s="67"/>
      <c r="N80" s="49"/>
      <c r="O80" s="34" t="s">
        <v>32</v>
      </c>
      <c r="P80" s="67"/>
      <c r="Q80" s="49"/>
      <c r="R80" s="34" t="s">
        <v>32</v>
      </c>
      <c r="S80" s="67"/>
      <c r="T80" s="49"/>
      <c r="U80" s="34" t="s">
        <v>32</v>
      </c>
      <c r="V80" s="67"/>
      <c r="W80" s="49"/>
      <c r="X80" s="34" t="s">
        <v>32</v>
      </c>
      <c r="Y80" s="67"/>
      <c r="Z80" s="49"/>
      <c r="AA80" s="34" t="s">
        <v>32</v>
      </c>
      <c r="AB80" s="67"/>
      <c r="AC80" s="49"/>
      <c r="AD80" s="34" t="s">
        <v>32</v>
      </c>
      <c r="AE80" s="67"/>
      <c r="AF80" s="49"/>
      <c r="AG80" s="34" t="s">
        <v>32</v>
      </c>
      <c r="AH80" s="67"/>
      <c r="AI80" s="49"/>
      <c r="AJ80" s="34" t="s">
        <v>32</v>
      </c>
      <c r="AK80" s="67"/>
      <c r="AL80" s="49"/>
      <c r="AM80" s="34" t="s">
        <v>32</v>
      </c>
      <c r="AN80" s="67"/>
      <c r="AO80" s="49"/>
      <c r="AP80" s="34" t="s">
        <v>32</v>
      </c>
      <c r="AQ80" s="67"/>
      <c r="AR80" s="49"/>
      <c r="AS80" s="34" t="s">
        <v>32</v>
      </c>
      <c r="AT80" s="67"/>
      <c r="AV80" s="49"/>
      <c r="AW80" s="34" t="s">
        <v>32</v>
      </c>
      <c r="AX80" s="67"/>
    </row>
    <row r="81" spans="1:50" ht="43.5" customHeight="1">
      <c r="A81" s="16" t="s">
        <v>10</v>
      </c>
      <c r="B81" s="189">
        <f>C79+C77+C75+C73+C71+C69+C67+C65+C63+C61+C59+C57+C55+C53+C51+C49+C47+C45+C43+C41+C39+C37+C35+C33+C31+C29+C27+C25+C23+C21+C19</f>
        <v>0</v>
      </c>
      <c r="C81" s="190"/>
      <c r="D81" s="191"/>
      <c r="E81" s="189">
        <f>F79+F77+F75+F73+F71+F69+F67+F65+F63+F61+F59+F57+F55+F53+F51+F49+F47+F45+F43+F41+F39+F37+F35+F33+F31+F29+F27+F25+F23+F21+F19</f>
        <v>0</v>
      </c>
      <c r="F81" s="190"/>
      <c r="G81" s="191"/>
      <c r="H81" s="189">
        <f>I79+I77+I75+I73+I71+I69+I67+I65+I63+I61+I59+I57+I55+I53+I51+I49+I47+I45+I43+I41+I39+I37+I35+I33+I31+I29+I27+I25+I23+I21+I19</f>
        <v>0</v>
      </c>
      <c r="I81" s="190"/>
      <c r="J81" s="191"/>
      <c r="K81" s="189">
        <f>L79+L77+L75+L73+L71+L69+L67+L65+L63+L61+L59+L57+L55+L53+L51+L49+L47+L45+L43+L41+L39+L37+L35+L33+L31+L29+L27+L25+L23+L21+L19</f>
        <v>0</v>
      </c>
      <c r="L81" s="190"/>
      <c r="M81" s="191"/>
      <c r="N81" s="189">
        <f>O79+O77+O75+O73+O71+O69+O67+O65+O63+O61+O59+O57+O55+O53+O51+O49+O47+O45+O43+O41+O39+O37+O35+O33+O31+O29+O27+O25+O23+O21+O19</f>
        <v>0</v>
      </c>
      <c r="O81" s="190"/>
      <c r="P81" s="191"/>
      <c r="Q81" s="189">
        <f>R79+R77+R75+R73+R71+R69+R67+R65+R63+R61+R59+R57+R55+R53+R51+R49+R47+R45+R43+R41+R39+R37+R35+R33+R31+R29+R27+R25+R23+R21+R19</f>
        <v>0</v>
      </c>
      <c r="R81" s="190"/>
      <c r="S81" s="191"/>
      <c r="T81" s="189">
        <f>U79+U77+U75+U73+U71+U69+U67+U65+U63+U61+U59+U57+U55+U53+U51+U49+U47+U45+U43+U41+U39+U37+U35+U33+U31+U29+U27+U25+U23+U21+U19</f>
        <v>0</v>
      </c>
      <c r="U81" s="190"/>
      <c r="V81" s="191"/>
      <c r="W81" s="189">
        <f>X79+X77+X75+X73+X71+X69+X67+X65+X63+X61+X59+X57+X55+X53+X51+X49+X47+X45+X43+X41+X39+X37+X35+X33+X31+X29+X27+X25+X23+X21+X19</f>
        <v>0</v>
      </c>
      <c r="X81" s="190"/>
      <c r="Y81" s="191"/>
      <c r="Z81" s="189">
        <f>AA79+AA77+AA75+AA73+AA71+AA69+AA67+AA65+AA63+AA61+AA59+AA57+AA55+AA53+AA51+AA49+AA47+AA45+AA43+AA41+AA39+AA37+AA35+AA33+AA31+AA29+AA27+AA25+AA23+AA21+AA19</f>
        <v>0</v>
      </c>
      <c r="AA81" s="190"/>
      <c r="AB81" s="191"/>
      <c r="AC81" s="189">
        <f>AD79+AD77+AD75+AD73+AD71+AD69+AD67+AD65+AD63+AD61+AD59+AD57+AD55+AD53+AD51+AD49+AD47+AD45+AD43+AD41+AD39+AD37+AD35+AD33+AD31+AD29+AD27+AD25+AD23+AD21+AD19</f>
        <v>0</v>
      </c>
      <c r="AD81" s="190"/>
      <c r="AE81" s="191"/>
      <c r="AF81" s="189">
        <f>AG79+AG77+AG75+AG73+AG71+AG69+AG67+AG65+AG63+AG61+AG59+AG57+AG55+AG53+AG51+AG49+AG47+AG45+AG43+AG41+AG39+AG37+AG35+AG33+AG31+AG29+AG27+AG25+AG23+AG21+AG19</f>
        <v>0</v>
      </c>
      <c r="AG81" s="190"/>
      <c r="AH81" s="191"/>
      <c r="AI81" s="189">
        <f>AJ79+AJ77+AJ75+AJ73+AJ71+AJ69+AJ67+AJ65+AJ63+AJ61+AJ59+AJ57+AJ55+AJ53+AJ51+AJ49+AJ47+AJ45+AJ43+AJ41+AJ39+AJ37+AJ35+AJ33+AJ31+AJ29+AJ27+AJ25+AJ23+AJ21+AJ19</f>
        <v>0</v>
      </c>
      <c r="AJ81" s="190"/>
      <c r="AK81" s="191"/>
      <c r="AL81" s="189">
        <f>AM79+AM77+AM75+AM73+AM71+AM69+AM67+AM65+AM63+AM61+AM59+AM57+AM55+AM53+AM51+AM49+AM47+AM45+AM43+AM41+AM39+AM37+AM35+AM33+AM31+AM29+AM27+AM25+AM23+AM21+AM19</f>
        <v>0</v>
      </c>
      <c r="AM81" s="190"/>
      <c r="AN81" s="191"/>
      <c r="AO81" s="189">
        <f>AP79+AP77+AP75+AP73+AP71+AP69+AP67+AP65+AP63+AP61+AP59+AP57+AP55+AP53+AP51+AP49+AP47+AP45+AP43+AP41+AP39+AP37+AP35+AP33+AP31+AP29+AP27+AP25+AP23+AP21+AP19</f>
        <v>0</v>
      </c>
      <c r="AP81" s="190"/>
      <c r="AQ81" s="191"/>
      <c r="AR81" s="189">
        <f>AS79+AS77+AS75+AS73+AS71+AS69+AS67+AS65+AS63+AS61+AS59+AS57+AS55+AS53+AS51+AS49+AS47+AS45+AS43+AS41+AS39+AS37+AS35+AS33+AS31+AS29+AS27+AS25+AS23+AS21+AS19</f>
        <v>0</v>
      </c>
      <c r="AS81" s="190"/>
      <c r="AT81" s="191"/>
      <c r="AU81" s="58"/>
      <c r="AV81" s="189">
        <f>AW79+AW77+AW75+AW73+AW71+AW69+AW67+AW65+AW63+AW61+AW59+AW57+AW55+AW53+AW51+AW49+AW47+AW45+AW43+AW41+AW39+AW37+AW35+AW33+AW31+AW29+AW27+AW25+AW23+AW21+AW19</f>
        <v>0</v>
      </c>
      <c r="AW81" s="190"/>
      <c r="AX81" s="191"/>
    </row>
    <row r="82" spans="1:50" ht="58.5" customHeight="1">
      <c r="A82" s="16" t="s">
        <v>20</v>
      </c>
      <c r="B82" s="183"/>
      <c r="C82" s="184"/>
      <c r="D82" s="185"/>
      <c r="E82" s="183"/>
      <c r="F82" s="184"/>
      <c r="G82" s="185"/>
      <c r="H82" s="183"/>
      <c r="I82" s="184"/>
      <c r="J82" s="185"/>
      <c r="K82" s="183"/>
      <c r="L82" s="184"/>
      <c r="M82" s="185"/>
      <c r="N82" s="183"/>
      <c r="O82" s="184"/>
      <c r="P82" s="185"/>
      <c r="Q82" s="183"/>
      <c r="R82" s="184"/>
      <c r="S82" s="185"/>
      <c r="T82" s="183"/>
      <c r="U82" s="184"/>
      <c r="V82" s="185"/>
      <c r="W82" s="183"/>
      <c r="X82" s="184"/>
      <c r="Y82" s="185"/>
      <c r="Z82" s="183"/>
      <c r="AA82" s="184"/>
      <c r="AB82" s="185"/>
      <c r="AC82" s="183"/>
      <c r="AD82" s="184"/>
      <c r="AE82" s="185"/>
      <c r="AF82" s="183"/>
      <c r="AG82" s="184"/>
      <c r="AH82" s="185"/>
      <c r="AI82" s="183"/>
      <c r="AJ82" s="184"/>
      <c r="AK82" s="185"/>
      <c r="AL82" s="183"/>
      <c r="AM82" s="184"/>
      <c r="AN82" s="185"/>
      <c r="AO82" s="183"/>
      <c r="AP82" s="184"/>
      <c r="AQ82" s="185"/>
      <c r="AR82" s="186"/>
      <c r="AS82" s="187"/>
      <c r="AT82" s="188"/>
      <c r="AU82" s="59"/>
      <c r="AV82" s="186"/>
      <c r="AW82" s="187"/>
      <c r="AX82" s="188"/>
    </row>
    <row r="83" spans="1:50" ht="74.25" customHeight="1">
      <c r="A83" s="16" t="s">
        <v>11</v>
      </c>
      <c r="B83" s="180">
        <f>B81-B82</f>
        <v>0</v>
      </c>
      <c r="C83" s="181"/>
      <c r="D83" s="182"/>
      <c r="E83" s="180">
        <f>E81-E82</f>
        <v>0</v>
      </c>
      <c r="F83" s="181"/>
      <c r="G83" s="182"/>
      <c r="H83" s="180">
        <f>H81-H82</f>
        <v>0</v>
      </c>
      <c r="I83" s="181"/>
      <c r="J83" s="182"/>
      <c r="K83" s="180">
        <f>K81-K82</f>
        <v>0</v>
      </c>
      <c r="L83" s="181"/>
      <c r="M83" s="182"/>
      <c r="N83" s="180">
        <f>N81-N82</f>
        <v>0</v>
      </c>
      <c r="O83" s="181"/>
      <c r="P83" s="182"/>
      <c r="Q83" s="180">
        <f>Q81-Q82</f>
        <v>0</v>
      </c>
      <c r="R83" s="181"/>
      <c r="S83" s="182"/>
      <c r="T83" s="180">
        <f>T81-T82</f>
        <v>0</v>
      </c>
      <c r="U83" s="181"/>
      <c r="V83" s="182"/>
      <c r="W83" s="180">
        <f>W81-W82</f>
        <v>0</v>
      </c>
      <c r="X83" s="181"/>
      <c r="Y83" s="182"/>
      <c r="Z83" s="180">
        <f>Z81-Z82</f>
        <v>0</v>
      </c>
      <c r="AA83" s="181"/>
      <c r="AB83" s="182"/>
      <c r="AC83" s="180">
        <f>AC81-AC82</f>
        <v>0</v>
      </c>
      <c r="AD83" s="181"/>
      <c r="AE83" s="182"/>
      <c r="AF83" s="180">
        <f>AF81-AF82</f>
        <v>0</v>
      </c>
      <c r="AG83" s="181"/>
      <c r="AH83" s="182"/>
      <c r="AI83" s="180">
        <f>AI81-AI82</f>
        <v>0</v>
      </c>
      <c r="AJ83" s="181"/>
      <c r="AK83" s="182"/>
      <c r="AL83" s="180">
        <f>AL81-AL82</f>
        <v>0</v>
      </c>
      <c r="AM83" s="181"/>
      <c r="AN83" s="182"/>
      <c r="AO83" s="180">
        <f>AO81-AO82</f>
        <v>0</v>
      </c>
      <c r="AP83" s="181"/>
      <c r="AQ83" s="182"/>
      <c r="AR83" s="180">
        <f>AR81-AR82</f>
        <v>0</v>
      </c>
      <c r="AS83" s="181"/>
      <c r="AT83" s="182"/>
      <c r="AV83" s="180">
        <f>AV81-AV82</f>
        <v>0</v>
      </c>
      <c r="AW83" s="181"/>
      <c r="AX83" s="182"/>
    </row>
    <row r="84" spans="1:50" ht="32.25" customHeight="1">
      <c r="A84" s="16" t="s">
        <v>12</v>
      </c>
      <c r="B84" s="177">
        <v>0</v>
      </c>
      <c r="C84" s="178"/>
      <c r="D84" s="179"/>
      <c r="E84" s="177">
        <v>0</v>
      </c>
      <c r="F84" s="178"/>
      <c r="G84" s="179"/>
      <c r="H84" s="177">
        <v>0</v>
      </c>
      <c r="I84" s="178"/>
      <c r="J84" s="179"/>
      <c r="K84" s="177">
        <v>0</v>
      </c>
      <c r="L84" s="178"/>
      <c r="M84" s="179"/>
      <c r="N84" s="177">
        <v>0</v>
      </c>
      <c r="O84" s="178"/>
      <c r="P84" s="179"/>
      <c r="Q84" s="177">
        <v>0</v>
      </c>
      <c r="R84" s="178"/>
      <c r="S84" s="179"/>
      <c r="T84" s="177">
        <v>0</v>
      </c>
      <c r="U84" s="178"/>
      <c r="V84" s="179"/>
      <c r="W84" s="177">
        <v>0</v>
      </c>
      <c r="X84" s="178"/>
      <c r="Y84" s="179"/>
      <c r="Z84" s="177">
        <v>0</v>
      </c>
      <c r="AA84" s="178"/>
      <c r="AB84" s="179"/>
      <c r="AC84" s="177">
        <v>0</v>
      </c>
      <c r="AD84" s="178"/>
      <c r="AE84" s="179"/>
      <c r="AF84" s="177">
        <v>0</v>
      </c>
      <c r="AG84" s="178"/>
      <c r="AH84" s="179"/>
      <c r="AI84" s="177">
        <v>0</v>
      </c>
      <c r="AJ84" s="178"/>
      <c r="AK84" s="179"/>
      <c r="AL84" s="177">
        <v>0</v>
      </c>
      <c r="AM84" s="178"/>
      <c r="AN84" s="179"/>
      <c r="AO84" s="177">
        <v>0</v>
      </c>
      <c r="AP84" s="178"/>
      <c r="AQ84" s="179"/>
      <c r="AR84" s="177">
        <v>0</v>
      </c>
      <c r="AS84" s="178"/>
      <c r="AT84" s="179"/>
      <c r="AU84" s="55"/>
      <c r="AV84" s="177">
        <v>0</v>
      </c>
      <c r="AW84" s="178"/>
      <c r="AX84" s="179"/>
    </row>
    <row r="85" spans="1:50" ht="47.25" customHeight="1">
      <c r="A85" s="16" t="s">
        <v>13</v>
      </c>
      <c r="B85" s="174">
        <f>C21+C35+C37+C49+C51+C63+C77+C79+C65+C23</f>
        <v>0</v>
      </c>
      <c r="C85" s="175"/>
      <c r="D85" s="176"/>
      <c r="E85" s="174">
        <f>F21+F35+F37+F49+F51+F63+F77+F79+F65+F23</f>
        <v>0</v>
      </c>
      <c r="F85" s="175"/>
      <c r="G85" s="176"/>
      <c r="H85" s="174">
        <f>I21+I35+I37+I49+I51+I63+I77+I79+I65+I23</f>
        <v>0</v>
      </c>
      <c r="I85" s="175"/>
      <c r="J85" s="176"/>
      <c r="K85" s="174">
        <f>L21+L35+L37+L49+L51+L63+L77+L79+L65+L23</f>
        <v>0</v>
      </c>
      <c r="L85" s="175"/>
      <c r="M85" s="176"/>
      <c r="N85" s="174">
        <f>O21+O35+O37+O49+O51+O63+O77+O79+O65+O23</f>
        <v>0</v>
      </c>
      <c r="O85" s="175"/>
      <c r="P85" s="176"/>
      <c r="Q85" s="174">
        <f>R21+R35+R37+R49+R51+R63+R77+R79+R65+R23</f>
        <v>0</v>
      </c>
      <c r="R85" s="175"/>
      <c r="S85" s="176"/>
      <c r="T85" s="174">
        <f>U21+U35+U37+U49+U51+U63+U77+U79+U65+U23</f>
        <v>0</v>
      </c>
      <c r="U85" s="175"/>
      <c r="V85" s="176"/>
      <c r="W85" s="174">
        <f>X21+X35+X37+X49+X51+X63+X77+X79+X65+X23</f>
        <v>0</v>
      </c>
      <c r="X85" s="175"/>
      <c r="Y85" s="176"/>
      <c r="Z85" s="174">
        <f>AA21+AA35+AA37+AA49+AA51+AA63+AA77+AA79+AA65+AA23</f>
        <v>0</v>
      </c>
      <c r="AA85" s="175"/>
      <c r="AB85" s="176"/>
      <c r="AC85" s="174">
        <f>AD21+AD35+AD37+AD49+AD51+AD63+AD77+AD79+AD65+AD23</f>
        <v>0</v>
      </c>
      <c r="AD85" s="175"/>
      <c r="AE85" s="176"/>
      <c r="AF85" s="174">
        <f>AG21+AG35+AG37+AG49+AG51+AG63+AG77+AG79+AG65+AG23</f>
        <v>0</v>
      </c>
      <c r="AG85" s="175"/>
      <c r="AH85" s="176"/>
      <c r="AI85" s="174">
        <f>AJ21+AJ35+AJ37+AJ49+AJ51+AJ63+AJ77+AJ79+AJ65+AJ23</f>
        <v>0</v>
      </c>
      <c r="AJ85" s="175"/>
      <c r="AK85" s="176"/>
      <c r="AL85" s="174">
        <f>AM21+AM35+AM37+AM49+AM51+AM63+AM77+AM79+AM65+AM23</f>
        <v>0</v>
      </c>
      <c r="AM85" s="175"/>
      <c r="AN85" s="176"/>
      <c r="AO85" s="174">
        <f>AP21+AP35+AP37+AP49+AP51+AP63+AP77+AP79+AP65+AP23</f>
        <v>0</v>
      </c>
      <c r="AP85" s="175"/>
      <c r="AQ85" s="176"/>
      <c r="AR85" s="174">
        <f>AS21+AS35+AS37+AS49+AS51+AS63+AS77+AS79+AS65+AS23</f>
        <v>0</v>
      </c>
      <c r="AS85" s="175"/>
      <c r="AT85" s="176"/>
      <c r="AU85" s="55"/>
      <c r="AV85" s="174">
        <f>AW21+AW35+AW37+AW49+AW51+AW63+AW77+AW79+AW65+AW23</f>
        <v>0</v>
      </c>
      <c r="AW85" s="175"/>
      <c r="AX85" s="176"/>
    </row>
    <row r="86" spans="1:50" ht="66" customHeight="1">
      <c r="A86" s="16" t="s">
        <v>21</v>
      </c>
      <c r="B86" s="168"/>
      <c r="C86" s="169"/>
      <c r="D86" s="170"/>
      <c r="E86" s="168"/>
      <c r="F86" s="169"/>
      <c r="G86" s="170"/>
      <c r="H86" s="168"/>
      <c r="I86" s="169"/>
      <c r="J86" s="170"/>
      <c r="K86" s="168"/>
      <c r="L86" s="169"/>
      <c r="M86" s="170"/>
      <c r="N86" s="168"/>
      <c r="O86" s="169"/>
      <c r="P86" s="170"/>
      <c r="Q86" s="168"/>
      <c r="R86" s="169"/>
      <c r="S86" s="170"/>
      <c r="T86" s="168"/>
      <c r="U86" s="169"/>
      <c r="V86" s="170"/>
      <c r="W86" s="168"/>
      <c r="X86" s="169"/>
      <c r="Y86" s="170"/>
      <c r="Z86" s="168"/>
      <c r="AA86" s="169"/>
      <c r="AB86" s="170"/>
      <c r="AC86" s="168"/>
      <c r="AD86" s="169"/>
      <c r="AE86" s="170"/>
      <c r="AF86" s="168"/>
      <c r="AG86" s="169"/>
      <c r="AH86" s="170"/>
      <c r="AI86" s="171"/>
      <c r="AJ86" s="172"/>
      <c r="AK86" s="173"/>
      <c r="AL86" s="168"/>
      <c r="AM86" s="169"/>
      <c r="AN86" s="170"/>
      <c r="AO86" s="168"/>
      <c r="AP86" s="169"/>
      <c r="AQ86" s="170"/>
      <c r="AR86" s="168"/>
      <c r="AS86" s="169"/>
      <c r="AT86" s="170"/>
      <c r="AV86" s="168"/>
      <c r="AW86" s="169"/>
      <c r="AX86" s="170"/>
    </row>
    <row r="87" spans="1:50" ht="15" hidden="1">
      <c r="A87" s="1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39"/>
      <c r="AJ87" s="39"/>
      <c r="AK87" s="39"/>
      <c r="AL87" s="17"/>
      <c r="AM87" s="17"/>
      <c r="AN87" s="17"/>
      <c r="AO87" s="17"/>
      <c r="AP87" s="17"/>
      <c r="AQ87" s="17"/>
      <c r="AR87" s="17"/>
      <c r="AS87" s="17"/>
      <c r="AT87" s="17"/>
      <c r="AV87" s="17"/>
      <c r="AW87" s="17"/>
      <c r="AX87" s="17"/>
    </row>
    <row r="88" spans="1:50" ht="15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39"/>
      <c r="AJ88" s="39"/>
      <c r="AK88" s="39"/>
      <c r="AL88" s="17"/>
      <c r="AM88" s="17"/>
      <c r="AN88" s="17"/>
      <c r="AO88" s="17"/>
      <c r="AP88" s="17"/>
      <c r="AQ88" s="17"/>
      <c r="AR88" s="17"/>
      <c r="AS88" s="17"/>
      <c r="AT88" s="17"/>
      <c r="AV88" s="17"/>
      <c r="AW88" s="17"/>
      <c r="AX88" s="17"/>
    </row>
    <row r="89" spans="2:39" ht="15">
      <c r="B89" s="203" t="s">
        <v>14</v>
      </c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130"/>
      <c r="U89" s="130"/>
      <c r="V89" s="204"/>
      <c r="W89" s="204"/>
      <c r="X89" s="204"/>
      <c r="Y89" s="204"/>
      <c r="Z89" s="23"/>
      <c r="AA89" s="23"/>
      <c r="AB89" s="6"/>
      <c r="AC89" s="6"/>
      <c r="AD89" s="6"/>
      <c r="AE89" s="207"/>
      <c r="AF89" s="207"/>
      <c r="AG89" s="207"/>
      <c r="AH89" s="207"/>
      <c r="AI89" s="207"/>
      <c r="AJ89" s="207"/>
      <c r="AK89" s="207"/>
      <c r="AL89" s="23"/>
      <c r="AM89" s="23"/>
    </row>
    <row r="90" spans="2:39" ht="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193" t="s">
        <v>15</v>
      </c>
      <c r="W90" s="193"/>
      <c r="X90" s="193"/>
      <c r="Y90" s="193"/>
      <c r="Z90" s="37"/>
      <c r="AA90" s="37"/>
      <c r="AB90" s="6"/>
      <c r="AC90" s="6"/>
      <c r="AD90" s="6"/>
      <c r="AE90" s="193" t="s">
        <v>16</v>
      </c>
      <c r="AF90" s="193"/>
      <c r="AG90" s="193"/>
      <c r="AH90" s="193"/>
      <c r="AI90" s="193"/>
      <c r="AJ90" s="193"/>
      <c r="AK90" s="193"/>
      <c r="AL90" s="37"/>
      <c r="AM90" s="37"/>
    </row>
    <row r="91" spans="2:39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9" t="s">
        <v>17</v>
      </c>
      <c r="T91" s="9"/>
      <c r="U91" s="9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3" spans="5:39" ht="15">
      <c r="E93" s="205" t="s">
        <v>18</v>
      </c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131"/>
      <c r="U93" s="131"/>
      <c r="V93" s="206"/>
      <c r="W93" s="206"/>
      <c r="X93" s="206"/>
      <c r="Y93" s="206"/>
      <c r="Z93" s="17"/>
      <c r="AA93" s="17"/>
      <c r="AE93" s="192"/>
      <c r="AF93" s="192"/>
      <c r="AG93" s="192"/>
      <c r="AH93" s="192"/>
      <c r="AI93" s="192"/>
      <c r="AJ93" s="192"/>
      <c r="AK93" s="192"/>
      <c r="AL93" s="17"/>
      <c r="AM93" s="17"/>
    </row>
    <row r="94" spans="22:39" ht="15">
      <c r="V94" s="193" t="s">
        <v>15</v>
      </c>
      <c r="W94" s="193"/>
      <c r="X94" s="193"/>
      <c r="Y94" s="193"/>
      <c r="Z94" s="37"/>
      <c r="AA94" s="37"/>
      <c r="AE94" s="193" t="s">
        <v>16</v>
      </c>
      <c r="AF94" s="193"/>
      <c r="AG94" s="193"/>
      <c r="AH94" s="193"/>
      <c r="AI94" s="193"/>
      <c r="AJ94" s="193"/>
      <c r="AK94" s="193"/>
      <c r="AL94" s="37"/>
      <c r="AM94" s="37"/>
    </row>
    <row r="95" spans="5:14" ht="15">
      <c r="E95" s="51" t="s">
        <v>61</v>
      </c>
      <c r="F95" s="51"/>
      <c r="H95" s="192"/>
      <c r="I95" s="192"/>
      <c r="J95" s="192"/>
      <c r="K95" s="192"/>
      <c r="L95" s="17"/>
      <c r="M95" s="17"/>
      <c r="N95" t="s">
        <v>75</v>
      </c>
    </row>
    <row r="97" ht="15.75" customHeight="1" hidden="1"/>
    <row r="98" spans="2:46" ht="96.75" customHeight="1">
      <c r="B98" s="164" t="s">
        <v>19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</row>
    <row r="101" spans="11:13" ht="15">
      <c r="K101" s="10"/>
      <c r="L101" s="10"/>
      <c r="M101" s="10"/>
    </row>
  </sheetData>
  <sheetProtection password="CF7A" sheet="1"/>
  <mergeCells count="202">
    <mergeCell ref="B1:H1"/>
    <mergeCell ref="B2:H2"/>
    <mergeCell ref="N2:V2"/>
    <mergeCell ref="B3:H3"/>
    <mergeCell ref="N3:V3"/>
    <mergeCell ref="S6:V6"/>
    <mergeCell ref="B7:K7"/>
    <mergeCell ref="N7:AK7"/>
    <mergeCell ref="N8:AK8"/>
    <mergeCell ref="E9:AH9"/>
    <mergeCell ref="S10:Y10"/>
    <mergeCell ref="S11:Y11"/>
    <mergeCell ref="A13:A17"/>
    <mergeCell ref="B13:AX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V14:AX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V15:AX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V16:AX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V17:AX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V18:AX18"/>
    <mergeCell ref="B81:D81"/>
    <mergeCell ref="E81:G81"/>
    <mergeCell ref="H81:J81"/>
    <mergeCell ref="K81:M81"/>
    <mergeCell ref="N81:P81"/>
    <mergeCell ref="Q81:S81"/>
    <mergeCell ref="T81:V81"/>
    <mergeCell ref="W81:Y81"/>
    <mergeCell ref="Z81:AB81"/>
    <mergeCell ref="AC81:AE81"/>
    <mergeCell ref="AF81:AH81"/>
    <mergeCell ref="AI81:AK81"/>
    <mergeCell ref="AL81:AN81"/>
    <mergeCell ref="AO81:AQ81"/>
    <mergeCell ref="AR81:AT81"/>
    <mergeCell ref="AV81:AX81"/>
    <mergeCell ref="B82:D82"/>
    <mergeCell ref="E82:G82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N82"/>
    <mergeCell ref="AO82:AQ82"/>
    <mergeCell ref="AR82:AT82"/>
    <mergeCell ref="AV82:AX82"/>
    <mergeCell ref="B83:D83"/>
    <mergeCell ref="E83:G83"/>
    <mergeCell ref="H83:J83"/>
    <mergeCell ref="K83:M83"/>
    <mergeCell ref="N83:P83"/>
    <mergeCell ref="Q83:S83"/>
    <mergeCell ref="T83:V83"/>
    <mergeCell ref="W83:Y83"/>
    <mergeCell ref="Z83:AB83"/>
    <mergeCell ref="AC83:AE83"/>
    <mergeCell ref="AF83:AH83"/>
    <mergeCell ref="AI83:AK83"/>
    <mergeCell ref="AL83:AN83"/>
    <mergeCell ref="AO83:AQ83"/>
    <mergeCell ref="AR83:AT83"/>
    <mergeCell ref="AV83:AX83"/>
    <mergeCell ref="B84:D84"/>
    <mergeCell ref="E84:G84"/>
    <mergeCell ref="H84:J84"/>
    <mergeCell ref="K84:M84"/>
    <mergeCell ref="N84:P84"/>
    <mergeCell ref="Q84:S84"/>
    <mergeCell ref="T84:V84"/>
    <mergeCell ref="W84:Y84"/>
    <mergeCell ref="Z84:AB84"/>
    <mergeCell ref="AC84:AE84"/>
    <mergeCell ref="AF84:AH84"/>
    <mergeCell ref="AI84:AK84"/>
    <mergeCell ref="AL84:AN84"/>
    <mergeCell ref="AO84:AQ84"/>
    <mergeCell ref="AI85:AK85"/>
    <mergeCell ref="AL85:AN85"/>
    <mergeCell ref="AO85:AQ85"/>
    <mergeCell ref="AR84:AT84"/>
    <mergeCell ref="AV84:AX84"/>
    <mergeCell ref="B85:D85"/>
    <mergeCell ref="E85:G85"/>
    <mergeCell ref="H85:J85"/>
    <mergeCell ref="K85:M85"/>
    <mergeCell ref="N85:P85"/>
    <mergeCell ref="Q86:S86"/>
    <mergeCell ref="T86:V86"/>
    <mergeCell ref="W86:Y86"/>
    <mergeCell ref="Z85:AB85"/>
    <mergeCell ref="AC85:AE85"/>
    <mergeCell ref="AF85:AH85"/>
    <mergeCell ref="Q85:S85"/>
    <mergeCell ref="T85:V85"/>
    <mergeCell ref="W85:Y85"/>
    <mergeCell ref="AI86:AK86"/>
    <mergeCell ref="AL86:AN86"/>
    <mergeCell ref="AO86:AQ86"/>
    <mergeCell ref="AR85:AT85"/>
    <mergeCell ref="AV85:AX85"/>
    <mergeCell ref="B86:D86"/>
    <mergeCell ref="E86:G86"/>
    <mergeCell ref="H86:J86"/>
    <mergeCell ref="K86:M86"/>
    <mergeCell ref="N86:P86"/>
    <mergeCell ref="AR86:AT86"/>
    <mergeCell ref="AV86:AX86"/>
    <mergeCell ref="B89:S89"/>
    <mergeCell ref="V89:Y89"/>
    <mergeCell ref="AE89:AK89"/>
    <mergeCell ref="V90:Y90"/>
    <mergeCell ref="AE90:AK90"/>
    <mergeCell ref="Z86:AB86"/>
    <mergeCell ref="AC86:AE86"/>
    <mergeCell ref="AF86:AH86"/>
    <mergeCell ref="B98:AT98"/>
    <mergeCell ref="E93:S93"/>
    <mergeCell ref="V93:Y93"/>
    <mergeCell ref="AE93:AK93"/>
    <mergeCell ref="V94:Y94"/>
    <mergeCell ref="AE94:AK94"/>
    <mergeCell ref="H95:K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8" sqref="A18:Q18"/>
    </sheetView>
  </sheetViews>
  <sheetFormatPr defaultColWidth="9.140625" defaultRowHeight="15"/>
  <cols>
    <col min="2" max="2" width="12.57421875" style="0" customWidth="1"/>
    <col min="3" max="3" width="10.28125" style="0" customWidth="1"/>
    <col min="5" max="5" width="10.28125" style="0" customWidth="1"/>
  </cols>
  <sheetData>
    <row r="1" spans="2:6" ht="53.25" customHeight="1">
      <c r="B1" s="213" t="s">
        <v>58</v>
      </c>
      <c r="C1" s="213"/>
      <c r="D1" s="213"/>
      <c r="E1" s="2"/>
      <c r="F1" s="2"/>
    </row>
    <row r="2" spans="2:11" ht="15">
      <c r="B2" s="192"/>
      <c r="C2" s="192"/>
      <c r="D2" s="192"/>
      <c r="E2" s="5"/>
      <c r="F2" s="22" t="s">
        <v>22</v>
      </c>
      <c r="G2" s="222" t="s">
        <v>74</v>
      </c>
      <c r="H2" s="222"/>
      <c r="I2" s="222"/>
      <c r="J2" s="223" t="s">
        <v>62</v>
      </c>
      <c r="K2" s="223"/>
    </row>
    <row r="3" spans="2:8" ht="22.5" customHeight="1">
      <c r="B3" s="214" t="s">
        <v>1</v>
      </c>
      <c r="C3" s="214"/>
      <c r="D3" s="214"/>
      <c r="E3" s="4"/>
      <c r="F3" s="21"/>
      <c r="G3" s="21"/>
      <c r="H3" s="21"/>
    </row>
    <row r="6" spans="2:13" ht="15">
      <c r="B6" s="6"/>
      <c r="C6" s="6"/>
      <c r="D6" s="6"/>
      <c r="E6" s="6"/>
      <c r="F6" s="6"/>
      <c r="G6" s="216" t="s">
        <v>23</v>
      </c>
      <c r="H6" s="216"/>
      <c r="I6" s="216"/>
      <c r="J6" s="6"/>
      <c r="K6" s="6"/>
      <c r="L6" s="6"/>
      <c r="M6" s="6"/>
    </row>
    <row r="7" spans="2:13" ht="15">
      <c r="B7" s="220" t="s">
        <v>24</v>
      </c>
      <c r="C7" s="220"/>
      <c r="D7" s="220"/>
      <c r="E7" s="220"/>
      <c r="F7" s="221" t="str">
        <f>'СВЕДЕНИЯ ИЮНЬ'!N7</f>
        <v>участковой избирательной комиссии №1309</v>
      </c>
      <c r="G7" s="221"/>
      <c r="H7" s="221"/>
      <c r="I7" s="221"/>
      <c r="J7" s="221"/>
      <c r="K7" s="221"/>
      <c r="L7" s="221"/>
      <c r="M7" s="221"/>
    </row>
    <row r="8" spans="2:13" ht="15">
      <c r="B8" s="6"/>
      <c r="C8" s="6"/>
      <c r="D8" s="6"/>
      <c r="E8" s="6"/>
      <c r="F8" s="193" t="s">
        <v>5</v>
      </c>
      <c r="G8" s="193"/>
      <c r="H8" s="193"/>
      <c r="I8" s="193"/>
      <c r="J8" s="193"/>
      <c r="K8" s="193"/>
      <c r="L8" s="193"/>
      <c r="M8" s="193"/>
    </row>
    <row r="9" spans="2:15" ht="31.5" customHeight="1">
      <c r="B9" s="215" t="s">
        <v>80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6:10" ht="15">
      <c r="F10" s="8" t="s">
        <v>6</v>
      </c>
      <c r="G10" s="204" t="s">
        <v>69</v>
      </c>
      <c r="H10" s="204"/>
      <c r="I10" s="204"/>
      <c r="J10" s="6" t="s">
        <v>73</v>
      </c>
    </row>
    <row r="11" spans="6:10" ht="15">
      <c r="F11" s="6"/>
      <c r="G11" s="193" t="s">
        <v>7</v>
      </c>
      <c r="H11" s="193"/>
      <c r="I11" s="193"/>
      <c r="J11" s="6"/>
    </row>
    <row r="13" spans="1:17" ht="15">
      <c r="A13" s="219" t="s">
        <v>8</v>
      </c>
      <c r="B13" s="225" t="s">
        <v>25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7"/>
    </row>
    <row r="14" spans="1:17" ht="36">
      <c r="A14" s="209"/>
      <c r="B14" s="95" t="str">
        <f>'СВЕДЕНИЯ ИЮНЬ'!B14</f>
        <v>Председатель</v>
      </c>
      <c r="C14" s="95" t="str">
        <f>'СВЕДЕНИЯ ИЮНЬ'!E14</f>
        <v>Заместитель председателя</v>
      </c>
      <c r="D14" s="95" t="s">
        <v>63</v>
      </c>
      <c r="E14" s="95" t="s">
        <v>53</v>
      </c>
      <c r="F14" s="95" t="s">
        <v>53</v>
      </c>
      <c r="G14" s="95" t="s">
        <v>53</v>
      </c>
      <c r="H14" s="95" t="s">
        <v>53</v>
      </c>
      <c r="I14" s="95" t="s">
        <v>53</v>
      </c>
      <c r="J14" s="95" t="s">
        <v>53</v>
      </c>
      <c r="K14" s="95" t="s">
        <v>53</v>
      </c>
      <c r="L14" s="95" t="s">
        <v>53</v>
      </c>
      <c r="M14" s="95" t="s">
        <v>53</v>
      </c>
      <c r="N14" s="95" t="s">
        <v>53</v>
      </c>
      <c r="O14" s="95" t="s">
        <v>53</v>
      </c>
      <c r="P14" s="95" t="s">
        <v>53</v>
      </c>
      <c r="Q14" s="95" t="s">
        <v>53</v>
      </c>
    </row>
    <row r="15" spans="1:17" ht="16.5" customHeight="1">
      <c r="A15" s="210"/>
      <c r="B15" s="94" t="str">
        <f>'СВЕДЕНИЯ АВГУСТ'!B15:D15</f>
        <v>Копытенко  </v>
      </c>
      <c r="C15" s="94" t="str">
        <f>'СВЕДЕНИЯ ИЮНЬ'!E15</f>
        <v>Москаленко </v>
      </c>
      <c r="D15" s="94" t="str">
        <f>'СВЕДЕНИЯ ИЮНЬ'!H15</f>
        <v>Власова </v>
      </c>
      <c r="E15" s="94" t="str">
        <f>'СВЕДЕНИЯ ИЮНЬ'!K15</f>
        <v>Аборина </v>
      </c>
      <c r="F15" s="94" t="str">
        <f>'СВЕДЕНИЯ ИЮНЬ'!N15</f>
        <v>Бурлуцкая </v>
      </c>
      <c r="G15" s="94" t="str">
        <f>'СВЕДЕНИЯ ИЮНЬ'!Q15</f>
        <v>Бурнаева </v>
      </c>
      <c r="H15" s="94" t="str">
        <f>'СВЕДЕНИЯ ИЮНЬ'!T15</f>
        <v>Дрозд </v>
      </c>
      <c r="I15" s="94" t="str">
        <f>'СВЕДЕНИЯ ИЮНЬ'!W15</f>
        <v>Колкова  </v>
      </c>
      <c r="J15" s="94" t="str">
        <f>'СВЕДЕНИЯ ИЮНЬ'!Z15</f>
        <v>Курбанова</v>
      </c>
      <c r="K15" s="94" t="str">
        <f>'СВЕДЕНИЯ ИЮНЬ'!AC15</f>
        <v>Михайлюк  </v>
      </c>
      <c r="L15" s="94" t="str">
        <f>'СВЕДЕНИЯ ИЮНЬ'!AF15</f>
        <v>Островская </v>
      </c>
      <c r="M15" s="94" t="str">
        <f>'СВЕДЕНИЯ ИЮНЬ'!AI15</f>
        <v>Сафронов </v>
      </c>
      <c r="N15" s="94" t="str">
        <f>'СВЕДЕНИЯ ИЮНЬ'!AL15</f>
        <v>Ф.</v>
      </c>
      <c r="O15" s="94" t="str">
        <f>'СВЕДЕНИЯ ИЮНЬ'!AO15</f>
        <v>Ф.</v>
      </c>
      <c r="P15" s="94" t="str">
        <f>'СВЕДЕНИЯ ИЮНЬ'!AR15</f>
        <v>Ф.</v>
      </c>
      <c r="Q15" s="94" t="str">
        <f>'СВЕДЕНИЯ ИЮНЬ'!AV15</f>
        <v>Ф.</v>
      </c>
    </row>
    <row r="16" spans="1:17" ht="24">
      <c r="A16" s="210"/>
      <c r="B16" s="95" t="str">
        <f>'СВЕДЕНИЯ АВГУСТ'!B16:D16</f>
        <v>Наталья</v>
      </c>
      <c r="C16" s="95" t="str">
        <f>'СВЕДЕНИЯ ИЮНЬ'!E16</f>
        <v>Мария</v>
      </c>
      <c r="D16" s="95" t="str">
        <f>'СВЕДЕНИЯ ИЮНЬ'!H16</f>
        <v>Евгения </v>
      </c>
      <c r="E16" s="95" t="str">
        <f>'СВЕДЕНИЯ ИЮНЬ'!K16</f>
        <v> Лилиана</v>
      </c>
      <c r="F16" s="95" t="str">
        <f>'СВЕДЕНИЯ ИЮНЬ'!N16</f>
        <v>Кристина </v>
      </c>
      <c r="G16" s="95" t="str">
        <f>'СВЕДЕНИЯ ИЮНЬ'!Q16</f>
        <v>Татьяна </v>
      </c>
      <c r="H16" s="95" t="str">
        <f>'СВЕДЕНИЯ ИЮНЬ'!T16</f>
        <v>Светлана </v>
      </c>
      <c r="I16" s="95" t="str">
        <f>'СВЕДЕНИЯ ИЮНЬ'!W16</f>
        <v>Вера</v>
      </c>
      <c r="J16" s="95" t="str">
        <f>'СВЕДЕНИЯ ИЮНЬ'!Z16</f>
        <v> Олеся </v>
      </c>
      <c r="K16" s="95" t="str">
        <f>'СВЕДЕНИЯ ИЮНЬ'!AC16</f>
        <v>Ирина</v>
      </c>
      <c r="L16" s="95" t="str">
        <f>'СВЕДЕНИЯ ИЮНЬ'!AF16</f>
        <v>Александра </v>
      </c>
      <c r="M16" s="95" t="str">
        <f>'СВЕДЕНИЯ ИЮНЬ'!AI16</f>
        <v>Александр </v>
      </c>
      <c r="N16" s="95" t="str">
        <f>'СВЕДЕНИЯ ИЮНЬ'!AL16</f>
        <v>И.</v>
      </c>
      <c r="O16" s="95" t="str">
        <f>'СВЕДЕНИЯ ИЮНЬ'!AO16</f>
        <v>И.</v>
      </c>
      <c r="P16" s="95" t="str">
        <f>'СВЕДЕНИЯ ИЮНЬ'!AR16</f>
        <v>И.</v>
      </c>
      <c r="Q16" s="95" t="str">
        <f>'СВЕДЕНИЯ ИЮНЬ'!AV16</f>
        <v>И.</v>
      </c>
    </row>
    <row r="17" spans="1:17" ht="22.5" customHeight="1">
      <c r="A17" s="211"/>
      <c r="B17" s="127" t="str">
        <f>'СВЕДЕНИЯ АВГУСТ'!B17:D17</f>
        <v>Алексеевна</v>
      </c>
      <c r="C17" s="127" t="str">
        <f>'СВЕДЕНИЯ ИЮНЬ'!E17</f>
        <v>Федоровна</v>
      </c>
      <c r="D17" s="127" t="str">
        <f>'СВЕДЕНИЯ ИЮНЬ'!H17</f>
        <v>Вячеславовна</v>
      </c>
      <c r="E17" s="127" t="str">
        <f>'СВЕДЕНИЯ ИЮНЬ'!K17</f>
        <v>Эдуардовна</v>
      </c>
      <c r="F17" s="127" t="str">
        <f>'СВЕДЕНИЯ ИЮНЬ'!N17</f>
        <v>Ивановна</v>
      </c>
      <c r="G17" s="127" t="str">
        <f>'СВЕДЕНИЯ ИЮНЬ'!Q17</f>
        <v>Ивановна</v>
      </c>
      <c r="H17" s="127" t="str">
        <f>'СВЕДЕНИЯ ИЮНЬ'!T17</f>
        <v>Анатольевна</v>
      </c>
      <c r="I17" s="127" t="str">
        <f>'СВЕДЕНИЯ ИЮНЬ'!W17</f>
        <v>Анатольевна</v>
      </c>
      <c r="J17" s="127" t="str">
        <f>'СВЕДЕНИЯ ИЮНЬ'!Z17</f>
        <v>Леонидовна</v>
      </c>
      <c r="K17" s="127" t="str">
        <f>'СВЕДЕНИЯ ИЮНЬ'!AC17</f>
        <v>Александровна</v>
      </c>
      <c r="L17" s="127" t="str">
        <f>'СВЕДЕНИЯ ИЮНЬ'!AF17</f>
        <v>Николаевна</v>
      </c>
      <c r="M17" s="127" t="str">
        <f>'СВЕДЕНИЯ ИЮНЬ'!AI17</f>
        <v>Николаевич</v>
      </c>
      <c r="N17" s="127" t="str">
        <f>'СВЕДЕНИЯ ИЮНЬ'!AL17</f>
        <v>О.</v>
      </c>
      <c r="O17" s="127" t="str">
        <f>'СВЕДЕНИЯ ИЮНЬ'!AO17</f>
        <v>О.</v>
      </c>
      <c r="P17" s="127" t="str">
        <f>'СВЕДЕНИЯ ИЮНЬ'!AR17</f>
        <v>О.</v>
      </c>
      <c r="Q17" s="127" t="str">
        <f>'СВЕДЕНИЯ ИЮНЬ'!AV17</f>
        <v>О.</v>
      </c>
    </row>
    <row r="18" spans="1:17" ht="15">
      <c r="A18" s="139">
        <v>1</v>
      </c>
      <c r="B18" s="141">
        <v>2</v>
      </c>
      <c r="C18" s="141">
        <v>3</v>
      </c>
      <c r="D18" s="141">
        <v>4</v>
      </c>
      <c r="E18" s="141">
        <v>5</v>
      </c>
      <c r="F18" s="141">
        <v>6</v>
      </c>
      <c r="G18" s="141">
        <v>7</v>
      </c>
      <c r="H18" s="141">
        <v>8</v>
      </c>
      <c r="I18" s="141">
        <v>9</v>
      </c>
      <c r="J18" s="141">
        <v>10</v>
      </c>
      <c r="K18" s="141">
        <v>11</v>
      </c>
      <c r="L18" s="141">
        <v>12</v>
      </c>
      <c r="M18" s="141">
        <v>13</v>
      </c>
      <c r="N18" s="141">
        <v>14</v>
      </c>
      <c r="O18" s="142">
        <v>15</v>
      </c>
      <c r="P18" s="142">
        <v>16</v>
      </c>
      <c r="Q18" s="142">
        <v>17</v>
      </c>
    </row>
    <row r="19" spans="1:17" ht="15">
      <c r="A19" s="24">
        <v>1</v>
      </c>
      <c r="B19" s="42">
        <f>'СВЕДЕНИЯ ИЮЛЬ'!C19</f>
        <v>0</v>
      </c>
      <c r="C19" s="35">
        <f>'СВЕДЕНИЯ ИЮЛЬ'!F19</f>
        <v>0</v>
      </c>
      <c r="D19" s="35">
        <f>'СВЕДЕНИЯ ИЮЛЬ'!I19</f>
        <v>0</v>
      </c>
      <c r="E19" s="35">
        <f>'СВЕДЕНИЯ ИЮЛЬ'!L19</f>
        <v>0</v>
      </c>
      <c r="F19" s="35">
        <f>'СВЕДЕНИЯ ИЮЛЬ'!O19</f>
        <v>0</v>
      </c>
      <c r="G19" s="35">
        <f>'СВЕДЕНИЯ ИЮЛЬ'!R19</f>
        <v>0</v>
      </c>
      <c r="H19" s="35">
        <f>'СВЕДЕНИЯ ИЮЛЬ'!U19</f>
        <v>0</v>
      </c>
      <c r="I19" s="35">
        <f>'СВЕДЕНИЯ ИЮЛЬ'!X19</f>
        <v>0</v>
      </c>
      <c r="J19" s="35">
        <f>'СВЕДЕНИЯ ИЮЛЬ'!AA19</f>
        <v>0</v>
      </c>
      <c r="K19" s="35">
        <f>'СВЕДЕНИЯ ИЮЛЬ'!AD19</f>
        <v>0</v>
      </c>
      <c r="L19" s="35">
        <f>'СВЕДЕНИЯ ИЮЛЬ'!AG19</f>
        <v>0</v>
      </c>
      <c r="M19" s="35">
        <f>'СВЕДЕНИЯ ИЮЛЬ'!AJ19</f>
        <v>0</v>
      </c>
      <c r="N19" s="35">
        <f>'СВЕДЕНИЯ ИЮЛЬ'!AM19</f>
        <v>0</v>
      </c>
      <c r="O19" s="35">
        <f>'СВЕДЕНИЯ ИЮЛЬ'!AP19</f>
        <v>0</v>
      </c>
      <c r="P19" s="35">
        <f>'СВЕДЕНИЯ ИЮЛЬ'!AS19</f>
        <v>0</v>
      </c>
      <c r="Q19" s="35">
        <f>'СВЕДЕНИЯ ИЮЛЬ'!AW19</f>
        <v>0</v>
      </c>
    </row>
    <row r="20" spans="1:17" ht="15">
      <c r="A20" s="24">
        <v>2</v>
      </c>
      <c r="B20" s="35">
        <f>'СВЕДЕНИЯ ИЮЛЬ'!C21</f>
        <v>0</v>
      </c>
      <c r="C20" s="35">
        <f>'СВЕДЕНИЯ ИЮЛЬ'!F21</f>
        <v>0</v>
      </c>
      <c r="D20" s="35">
        <f>'СВЕДЕНИЯ ИЮЛЬ'!I21</f>
        <v>0</v>
      </c>
      <c r="E20" s="35">
        <f>'СВЕДЕНИЯ ИЮЛЬ'!L21</f>
        <v>0</v>
      </c>
      <c r="F20" s="35">
        <f>'СВЕДЕНИЯ ИЮЛЬ'!O21</f>
        <v>0</v>
      </c>
      <c r="G20" s="35">
        <f>'СВЕДЕНИЯ ИЮЛЬ'!R21</f>
        <v>0</v>
      </c>
      <c r="H20" s="35">
        <f>'СВЕДЕНИЯ ИЮЛЬ'!U21</f>
        <v>0</v>
      </c>
      <c r="I20" s="35">
        <f>'СВЕДЕНИЯ ИЮЛЬ'!X21</f>
        <v>0</v>
      </c>
      <c r="J20" s="35">
        <f>'СВЕДЕНИЯ ИЮЛЬ'!AA21</f>
        <v>0</v>
      </c>
      <c r="K20" s="35">
        <f>'СВЕДЕНИЯ ИЮЛЬ'!AD21</f>
        <v>0</v>
      </c>
      <c r="L20" s="35">
        <f>'СВЕДЕНИЯ ИЮЛЬ'!AG21</f>
        <v>0</v>
      </c>
      <c r="M20" s="35">
        <f>'СВЕДЕНИЯ ИЮЛЬ'!AJ21</f>
        <v>0</v>
      </c>
      <c r="N20" s="35">
        <f>'СВЕДЕНИЯ ИЮЛЬ'!AM21</f>
        <v>0</v>
      </c>
      <c r="O20" s="35">
        <f>'СВЕДЕНИЯ ИЮЛЬ'!AP21</f>
        <v>0</v>
      </c>
      <c r="P20" s="35">
        <f>'СВЕДЕНИЯ ИЮЛЬ'!AS21</f>
        <v>0</v>
      </c>
      <c r="Q20" s="35">
        <f>'СВЕДЕНИЯ ИЮЛЬ'!AW21</f>
        <v>0</v>
      </c>
    </row>
    <row r="21" spans="1:17" ht="15">
      <c r="A21" s="24">
        <v>3</v>
      </c>
      <c r="B21" s="35">
        <f>'СВЕДЕНИЯ ИЮЛЬ'!C23</f>
        <v>0</v>
      </c>
      <c r="C21" s="35">
        <f>'СВЕДЕНИЯ ИЮЛЬ'!F21</f>
        <v>0</v>
      </c>
      <c r="D21" s="35">
        <f>'СВЕДЕНИЯ ИЮЛЬ'!I23</f>
        <v>0</v>
      </c>
      <c r="E21" s="35">
        <f>'СВЕДЕНИЯ ИЮЛЬ'!L23</f>
        <v>0</v>
      </c>
      <c r="F21" s="35">
        <f>'СВЕДЕНИЯ ИЮЛЬ'!O23</f>
        <v>0</v>
      </c>
      <c r="G21" s="35">
        <f>'СВЕДЕНИЯ ИЮЛЬ'!R23</f>
        <v>0</v>
      </c>
      <c r="H21" s="35">
        <f>'СВЕДЕНИЯ ИЮЛЬ'!U23</f>
        <v>0</v>
      </c>
      <c r="I21" s="35">
        <f>'СВЕДЕНИЯ ИЮЛЬ'!X23</f>
        <v>0</v>
      </c>
      <c r="J21" s="35">
        <f>'СВЕДЕНИЯ ИЮЛЬ'!AA23</f>
        <v>0</v>
      </c>
      <c r="K21" s="35">
        <f>'СВЕДЕНИЯ ИЮЛЬ'!AD23</f>
        <v>0</v>
      </c>
      <c r="L21" s="35">
        <f>'СВЕДЕНИЯ ИЮЛЬ'!AG23</f>
        <v>0</v>
      </c>
      <c r="M21" s="35">
        <f>'СВЕДЕНИЯ ИЮЛЬ'!AJ23</f>
        <v>0</v>
      </c>
      <c r="N21" s="35">
        <f>'СВЕДЕНИЯ ИЮЛЬ'!AM23</f>
        <v>0</v>
      </c>
      <c r="O21" s="35">
        <f>'СВЕДЕНИЯ ИЮЛЬ'!AP23</f>
        <v>0</v>
      </c>
      <c r="P21" s="35">
        <f>'СВЕДЕНИЯ ИЮЛЬ'!AS23</f>
        <v>0</v>
      </c>
      <c r="Q21" s="35">
        <f>'СВЕДЕНИЯ ИЮЛЬ'!AW23</f>
        <v>0</v>
      </c>
    </row>
    <row r="22" spans="1:17" ht="15">
      <c r="A22" s="24">
        <v>4</v>
      </c>
      <c r="B22" s="35">
        <f>'СВЕДЕНИЯ ИЮЛЬ'!C25</f>
        <v>0</v>
      </c>
      <c r="C22" s="35">
        <f>'СВЕДЕНИЯ ИЮЛЬ'!F25</f>
        <v>0</v>
      </c>
      <c r="D22" s="35">
        <f>'СВЕДЕНИЯ ИЮЛЬ'!I25</f>
        <v>0</v>
      </c>
      <c r="E22" s="35">
        <f>'СВЕДЕНИЯ ИЮЛЬ'!L25</f>
        <v>0</v>
      </c>
      <c r="F22" s="35">
        <f>'СВЕДЕНИЯ ИЮЛЬ'!O25</f>
        <v>0</v>
      </c>
      <c r="G22" s="35">
        <f>'СВЕДЕНИЯ ИЮЛЬ'!R25</f>
        <v>0</v>
      </c>
      <c r="H22" s="35">
        <f>'СВЕДЕНИЯ ИЮЛЬ'!U25</f>
        <v>0</v>
      </c>
      <c r="I22" s="35">
        <f>'СВЕДЕНИЯ ИЮЛЬ'!X25</f>
        <v>0</v>
      </c>
      <c r="J22" s="35">
        <f>'СВЕДЕНИЯ ИЮЛЬ'!AA25</f>
        <v>0</v>
      </c>
      <c r="K22" s="35">
        <f>'СВЕДЕНИЯ ИЮЛЬ'!AD25</f>
        <v>0</v>
      </c>
      <c r="L22" s="35">
        <f>'СВЕДЕНИЯ ИЮЛЬ'!AG25</f>
        <v>0</v>
      </c>
      <c r="M22" s="35">
        <f>'СВЕДЕНИЯ ИЮЛЬ'!AJ25</f>
        <v>0</v>
      </c>
      <c r="N22" s="35">
        <f>'СВЕДЕНИЯ ИЮЛЬ'!AM25</f>
        <v>0</v>
      </c>
      <c r="O22" s="35">
        <f>'СВЕДЕНИЯ ИЮЛЬ'!AP25</f>
        <v>0</v>
      </c>
      <c r="P22" s="35">
        <f>'СВЕДЕНИЯ ИЮЛЬ'!AS25</f>
        <v>0</v>
      </c>
      <c r="Q22" s="35">
        <f>'СВЕДЕНИЯ ИЮЛЬ'!AW25</f>
        <v>0</v>
      </c>
    </row>
    <row r="23" spans="1:17" ht="15">
      <c r="A23" s="24">
        <v>5</v>
      </c>
      <c r="B23" s="35">
        <f>'СВЕДЕНИЯ ИЮЛЬ'!C27</f>
        <v>0</v>
      </c>
      <c r="C23" s="35">
        <f>'СВЕДЕНИЯ ИЮЛЬ'!F27</f>
        <v>0</v>
      </c>
      <c r="D23" s="35">
        <f>'СВЕДЕНИЯ ИЮЛЬ'!I27</f>
        <v>0</v>
      </c>
      <c r="E23" s="35">
        <f>'СВЕДЕНИЯ ИЮЛЬ'!L27</f>
        <v>0</v>
      </c>
      <c r="F23" s="35">
        <f>'СВЕДЕНИЯ ИЮЛЬ'!O27</f>
        <v>0</v>
      </c>
      <c r="G23" s="35">
        <f>'СВЕДЕНИЯ ИЮЛЬ'!R27</f>
        <v>0</v>
      </c>
      <c r="H23" s="35">
        <f>'СВЕДЕНИЯ ИЮЛЬ'!U27</f>
        <v>0</v>
      </c>
      <c r="I23" s="35">
        <f>'СВЕДЕНИЯ ИЮЛЬ'!X27</f>
        <v>0</v>
      </c>
      <c r="J23" s="35">
        <f>'СВЕДЕНИЯ ИЮЛЬ'!AA27</f>
        <v>0</v>
      </c>
      <c r="K23" s="35">
        <f>'СВЕДЕНИЯ ИЮЛЬ'!AD27</f>
        <v>0</v>
      </c>
      <c r="L23" s="35">
        <f>'СВЕДЕНИЯ ИЮЛЬ'!AG27</f>
        <v>0</v>
      </c>
      <c r="M23" s="35">
        <f>'СВЕДЕНИЯ ИЮЛЬ'!AJ27</f>
        <v>0</v>
      </c>
      <c r="N23" s="35">
        <f>'СВЕДЕНИЯ ИЮЛЬ'!AM27</f>
        <v>0</v>
      </c>
      <c r="O23" s="35">
        <f>'СВЕДЕНИЯ ИЮЛЬ'!AP27</f>
        <v>0</v>
      </c>
      <c r="P23" s="35">
        <f>'СВЕДЕНИЯ ИЮЛЬ'!AS27</f>
        <v>0</v>
      </c>
      <c r="Q23" s="35">
        <f>'СВЕДЕНИЯ ИЮЛЬ'!AW27</f>
        <v>0</v>
      </c>
    </row>
    <row r="24" spans="1:17" ht="15">
      <c r="A24" s="24">
        <v>6</v>
      </c>
      <c r="B24" s="35">
        <f>'СВЕДЕНИЯ ИЮЛЬ'!C29</f>
        <v>0</v>
      </c>
      <c r="C24" s="35">
        <f>'СВЕДЕНИЯ ИЮЛЬ'!F29</f>
        <v>0</v>
      </c>
      <c r="D24" s="35">
        <f>'СВЕДЕНИЯ ИЮЛЬ'!I29</f>
        <v>0</v>
      </c>
      <c r="E24" s="35">
        <f>'СВЕДЕНИЯ ИЮЛЬ'!L29</f>
        <v>0</v>
      </c>
      <c r="F24" s="35">
        <f>'СВЕДЕНИЯ ИЮЛЬ'!O29</f>
        <v>0</v>
      </c>
      <c r="G24" s="35">
        <f>'СВЕДЕНИЯ ИЮЛЬ'!R29</f>
        <v>0</v>
      </c>
      <c r="H24" s="35">
        <f>'СВЕДЕНИЯ ИЮЛЬ'!U29</f>
        <v>0</v>
      </c>
      <c r="I24" s="35">
        <f>'СВЕДЕНИЯ ИЮЛЬ'!X29</f>
        <v>0</v>
      </c>
      <c r="J24" s="35">
        <f>'СВЕДЕНИЯ ИЮЛЬ'!AA29</f>
        <v>0</v>
      </c>
      <c r="K24" s="35">
        <f>'СВЕДЕНИЯ ИЮЛЬ'!AD29</f>
        <v>0</v>
      </c>
      <c r="L24" s="35">
        <f>'СВЕДЕНИЯ ИЮЛЬ'!AG29</f>
        <v>0</v>
      </c>
      <c r="M24" s="35">
        <f>'СВЕДЕНИЯ ИЮЛЬ'!AJ29</f>
        <v>0</v>
      </c>
      <c r="N24" s="35">
        <f>'СВЕДЕНИЯ ИЮЛЬ'!AM29</f>
        <v>0</v>
      </c>
      <c r="O24" s="35">
        <f>'СВЕДЕНИЯ ИЮЛЬ'!AP29</f>
        <v>0</v>
      </c>
      <c r="P24" s="35">
        <f>'СВЕДЕНИЯ ИЮЛЬ'!AS29</f>
        <v>0</v>
      </c>
      <c r="Q24" s="35">
        <f>'СВЕДЕНИЯ ИЮЛЬ'!AW29</f>
        <v>0</v>
      </c>
    </row>
    <row r="25" spans="1:17" ht="15">
      <c r="A25" s="24">
        <v>7</v>
      </c>
      <c r="B25" s="35">
        <f>'СВЕДЕНИЯ ИЮЛЬ'!C31</f>
        <v>0</v>
      </c>
      <c r="C25" s="35">
        <f>'СВЕДЕНИЯ ИЮЛЬ'!F31</f>
        <v>0</v>
      </c>
      <c r="D25" s="35">
        <f>'СВЕДЕНИЯ ИЮЛЬ'!I31</f>
        <v>0</v>
      </c>
      <c r="E25" s="35">
        <f>'СВЕДЕНИЯ ИЮЛЬ'!L31</f>
        <v>0</v>
      </c>
      <c r="F25" s="35">
        <f>'СВЕДЕНИЯ ИЮЛЬ'!O31</f>
        <v>0</v>
      </c>
      <c r="G25" s="35">
        <f>'СВЕДЕНИЯ ИЮЛЬ'!R31</f>
        <v>0</v>
      </c>
      <c r="H25" s="35">
        <f>'СВЕДЕНИЯ ИЮЛЬ'!U31</f>
        <v>0</v>
      </c>
      <c r="I25" s="35">
        <f>'СВЕДЕНИЯ ИЮЛЬ'!X31</f>
        <v>0</v>
      </c>
      <c r="J25" s="35">
        <f>'СВЕДЕНИЯ ИЮЛЬ'!AA31</f>
        <v>0</v>
      </c>
      <c r="K25" s="35">
        <f>'СВЕДЕНИЯ ИЮЛЬ'!AD31</f>
        <v>0</v>
      </c>
      <c r="L25" s="35">
        <f>'СВЕДЕНИЯ ИЮЛЬ'!AG31</f>
        <v>0</v>
      </c>
      <c r="M25" s="35">
        <f>'СВЕДЕНИЯ ИЮЛЬ'!AJ31</f>
        <v>0</v>
      </c>
      <c r="N25" s="35">
        <f>'СВЕДЕНИЯ ИЮЛЬ'!AM31</f>
        <v>0</v>
      </c>
      <c r="O25" s="35">
        <f>'СВЕДЕНИЯ ИЮЛЬ'!AP31</f>
        <v>0</v>
      </c>
      <c r="P25" s="35">
        <f>'СВЕДЕНИЯ ИЮЛЬ'!AS31</f>
        <v>0</v>
      </c>
      <c r="Q25" s="35">
        <f>'СВЕДЕНИЯ ИЮЛЬ'!AW31</f>
        <v>0</v>
      </c>
    </row>
    <row r="26" spans="1:17" ht="15">
      <c r="A26" s="24">
        <v>8</v>
      </c>
      <c r="B26" s="35">
        <f>'СВЕДЕНИЯ ИЮЛЬ'!C33</f>
        <v>0</v>
      </c>
      <c r="C26" s="35">
        <f>'СВЕДЕНИЯ ИЮЛЬ'!F33</f>
        <v>0</v>
      </c>
      <c r="D26" s="35">
        <f>'СВЕДЕНИЯ ИЮЛЬ'!I33</f>
        <v>0</v>
      </c>
      <c r="E26" s="35">
        <f>'СВЕДЕНИЯ ИЮЛЬ'!L33</f>
        <v>0</v>
      </c>
      <c r="F26" s="35">
        <f>'СВЕДЕНИЯ ИЮЛЬ'!O33</f>
        <v>0</v>
      </c>
      <c r="G26" s="35">
        <f>'СВЕДЕНИЯ ИЮЛЬ'!R33</f>
        <v>0</v>
      </c>
      <c r="H26" s="35">
        <f>'СВЕДЕНИЯ ИЮЛЬ'!U33</f>
        <v>0</v>
      </c>
      <c r="I26" s="35">
        <f>'СВЕДЕНИЯ ИЮЛЬ'!X33</f>
        <v>0</v>
      </c>
      <c r="J26" s="35">
        <f>'СВЕДЕНИЯ ИЮЛЬ'!AA33</f>
        <v>0</v>
      </c>
      <c r="K26" s="35">
        <f>'СВЕДЕНИЯ ИЮЛЬ'!AD33</f>
        <v>0</v>
      </c>
      <c r="L26" s="35">
        <f>'СВЕДЕНИЯ ИЮЛЬ'!AG33</f>
        <v>0</v>
      </c>
      <c r="M26" s="35">
        <f>'СВЕДЕНИЯ ИЮЛЬ'!AJ33</f>
        <v>0</v>
      </c>
      <c r="N26" s="35">
        <f>'СВЕДЕНИЯ ИЮЛЬ'!AM33</f>
        <v>0</v>
      </c>
      <c r="O26" s="35">
        <f>'СВЕДЕНИЯ ИЮЛЬ'!AP33</f>
        <v>0</v>
      </c>
      <c r="P26" s="35">
        <f>'СВЕДЕНИЯ ИЮЛЬ'!AS33</f>
        <v>0</v>
      </c>
      <c r="Q26" s="35">
        <f>'СВЕДЕНИЯ ИЮЛЬ'!AW33</f>
        <v>0</v>
      </c>
    </row>
    <row r="27" spans="1:17" ht="15">
      <c r="A27" s="24">
        <v>9</v>
      </c>
      <c r="B27" s="35">
        <f>'СВЕДЕНИЯ ИЮЛЬ'!C35</f>
        <v>0</v>
      </c>
      <c r="C27" s="35">
        <f>'СВЕДЕНИЯ ИЮЛЬ'!F35</f>
        <v>0</v>
      </c>
      <c r="D27" s="35">
        <f>'СВЕДЕНИЯ ИЮЛЬ'!I35</f>
        <v>0</v>
      </c>
      <c r="E27" s="35">
        <f>'СВЕДЕНИЯ ИЮЛЬ'!L35</f>
        <v>0</v>
      </c>
      <c r="F27" s="35">
        <f>'СВЕДЕНИЯ ИЮЛЬ'!O35</f>
        <v>0</v>
      </c>
      <c r="G27" s="35">
        <f>'СВЕДЕНИЯ ИЮЛЬ'!R35</f>
        <v>0</v>
      </c>
      <c r="H27" s="35">
        <f>'СВЕДЕНИЯ ИЮЛЬ'!U35</f>
        <v>0</v>
      </c>
      <c r="I27" s="35">
        <f>'СВЕДЕНИЯ ИЮЛЬ'!X35</f>
        <v>0</v>
      </c>
      <c r="J27" s="35">
        <f>'СВЕДЕНИЯ ИЮЛЬ'!AA35</f>
        <v>0</v>
      </c>
      <c r="K27" s="35">
        <f>'СВЕДЕНИЯ ИЮЛЬ'!AD35</f>
        <v>0</v>
      </c>
      <c r="L27" s="35">
        <f>'СВЕДЕНИЯ ИЮЛЬ'!AG35</f>
        <v>0</v>
      </c>
      <c r="M27" s="35">
        <f>'СВЕДЕНИЯ ИЮЛЬ'!AJ35</f>
        <v>0</v>
      </c>
      <c r="N27" s="35">
        <f>'СВЕДЕНИЯ ИЮЛЬ'!AM35</f>
        <v>0</v>
      </c>
      <c r="O27" s="35">
        <f>'СВЕДЕНИЯ ИЮЛЬ'!AP35</f>
        <v>0</v>
      </c>
      <c r="P27" s="35">
        <f>'СВЕДЕНИЯ ИЮЛЬ'!AS35</f>
        <v>0</v>
      </c>
      <c r="Q27" s="35">
        <f>'СВЕДЕНИЯ ИЮЛЬ'!AW35</f>
        <v>0</v>
      </c>
    </row>
    <row r="28" spans="1:17" ht="15">
      <c r="A28" s="24">
        <v>10</v>
      </c>
      <c r="B28" s="35">
        <f>'СВЕДЕНИЯ ИЮЛЬ'!C37</f>
        <v>0</v>
      </c>
      <c r="C28" s="35">
        <f>'СВЕДЕНИЯ ИЮЛЬ'!F37</f>
        <v>0</v>
      </c>
      <c r="D28" s="35">
        <f>'СВЕДЕНИЯ ИЮЛЬ'!I37</f>
        <v>0</v>
      </c>
      <c r="E28" s="35">
        <f>'СВЕДЕНИЯ ИЮЛЬ'!L37</f>
        <v>0</v>
      </c>
      <c r="F28" s="35">
        <f>'СВЕДЕНИЯ ИЮЛЬ'!O37</f>
        <v>0</v>
      </c>
      <c r="G28" s="35">
        <f>'СВЕДЕНИЯ ИЮЛЬ'!R37</f>
        <v>0</v>
      </c>
      <c r="H28" s="35">
        <f>'СВЕДЕНИЯ ИЮЛЬ'!U37</f>
        <v>0</v>
      </c>
      <c r="I28" s="35">
        <f>'СВЕДЕНИЯ ИЮЛЬ'!X37</f>
        <v>0</v>
      </c>
      <c r="J28" s="35">
        <f>'СВЕДЕНИЯ ИЮЛЬ'!AA37</f>
        <v>0</v>
      </c>
      <c r="K28" s="35">
        <f>'СВЕДЕНИЯ ИЮЛЬ'!AD37</f>
        <v>0</v>
      </c>
      <c r="L28" s="35">
        <f>'СВЕДЕНИЯ ИЮЛЬ'!AG37</f>
        <v>0</v>
      </c>
      <c r="M28" s="35">
        <f>'СВЕДЕНИЯ ИЮЛЬ'!AJ37</f>
        <v>0</v>
      </c>
      <c r="N28" s="35">
        <f>'СВЕДЕНИЯ ИЮЛЬ'!AM37</f>
        <v>0</v>
      </c>
      <c r="O28" s="35">
        <f>'СВЕДЕНИЯ ИЮЛЬ'!AP37</f>
        <v>0</v>
      </c>
      <c r="P28" s="35">
        <f>'СВЕДЕНИЯ ИЮЛЬ'!AS37</f>
        <v>0</v>
      </c>
      <c r="Q28" s="35">
        <f>'СВЕДЕНИЯ ИЮЛЬ'!AW37</f>
        <v>0</v>
      </c>
    </row>
    <row r="29" spans="1:17" ht="15">
      <c r="A29" s="24">
        <v>11</v>
      </c>
      <c r="B29" s="35">
        <f>'СВЕДЕНИЯ ИЮЛЬ'!C39</f>
        <v>0</v>
      </c>
      <c r="C29" s="35">
        <f>'СВЕДЕНИЯ ИЮЛЬ'!F39</f>
        <v>0</v>
      </c>
      <c r="D29" s="35">
        <f>'СВЕДЕНИЯ ИЮЛЬ'!I39</f>
        <v>0</v>
      </c>
      <c r="E29" s="35">
        <f>'СВЕДЕНИЯ ИЮЛЬ'!L39</f>
        <v>0</v>
      </c>
      <c r="F29" s="35">
        <f>'СВЕДЕНИЯ ИЮЛЬ'!O39</f>
        <v>0</v>
      </c>
      <c r="G29" s="35">
        <f>'СВЕДЕНИЯ ИЮЛЬ'!R39</f>
        <v>0</v>
      </c>
      <c r="H29" s="35">
        <f>'СВЕДЕНИЯ ИЮЛЬ'!U39</f>
        <v>0</v>
      </c>
      <c r="I29" s="35">
        <f>'СВЕДЕНИЯ ИЮЛЬ'!X39</f>
        <v>0</v>
      </c>
      <c r="J29" s="35">
        <f>'СВЕДЕНИЯ ИЮЛЬ'!AA39</f>
        <v>0</v>
      </c>
      <c r="K29" s="35">
        <f>'СВЕДЕНИЯ ИЮЛЬ'!AD39</f>
        <v>0</v>
      </c>
      <c r="L29" s="35">
        <f>'СВЕДЕНИЯ ИЮЛЬ'!AG39</f>
        <v>0</v>
      </c>
      <c r="M29" s="35">
        <f>'СВЕДЕНИЯ ИЮЛЬ'!AJ39</f>
        <v>0</v>
      </c>
      <c r="N29" s="35">
        <f>'СВЕДЕНИЯ ИЮЛЬ'!AM39</f>
        <v>0</v>
      </c>
      <c r="O29" s="35">
        <f>'СВЕДЕНИЯ ИЮЛЬ'!AP39</f>
        <v>0</v>
      </c>
      <c r="P29" s="35">
        <f>'СВЕДЕНИЯ ИЮЛЬ'!AS39</f>
        <v>0</v>
      </c>
      <c r="Q29" s="35">
        <f>'СВЕДЕНИЯ ИЮЛЬ'!AW39</f>
        <v>0</v>
      </c>
    </row>
    <row r="30" spans="1:17" ht="15">
      <c r="A30" s="24">
        <v>12</v>
      </c>
      <c r="B30" s="35">
        <f>'СВЕДЕНИЯ ИЮЛЬ'!C41</f>
        <v>0</v>
      </c>
      <c r="C30" s="35">
        <f>'СВЕДЕНИЯ ИЮЛЬ'!F41</f>
        <v>0</v>
      </c>
      <c r="D30" s="35">
        <f>'СВЕДЕНИЯ ИЮЛЬ'!I41</f>
        <v>0</v>
      </c>
      <c r="E30" s="35">
        <f>'СВЕДЕНИЯ ИЮЛЬ'!L41</f>
        <v>0</v>
      </c>
      <c r="F30" s="35">
        <f>'СВЕДЕНИЯ ИЮЛЬ'!O41</f>
        <v>0</v>
      </c>
      <c r="G30" s="35">
        <f>'СВЕДЕНИЯ ИЮЛЬ'!R41</f>
        <v>0</v>
      </c>
      <c r="H30" s="35">
        <f>'СВЕДЕНИЯ ИЮЛЬ'!U41</f>
        <v>0</v>
      </c>
      <c r="I30" s="35">
        <f>'СВЕДЕНИЯ ИЮЛЬ'!X41</f>
        <v>0</v>
      </c>
      <c r="J30" s="35">
        <f>'СВЕДЕНИЯ ИЮЛЬ'!AA41</f>
        <v>0</v>
      </c>
      <c r="K30" s="35">
        <f>'СВЕДЕНИЯ ИЮЛЬ'!AD41</f>
        <v>0</v>
      </c>
      <c r="L30" s="35">
        <f>'СВЕДЕНИЯ ИЮЛЬ'!AG41</f>
        <v>0</v>
      </c>
      <c r="M30" s="35">
        <f>'СВЕДЕНИЯ ИЮЛЬ'!AJ41</f>
        <v>0</v>
      </c>
      <c r="N30" s="35">
        <f>'СВЕДЕНИЯ ИЮЛЬ'!AM41</f>
        <v>0</v>
      </c>
      <c r="O30" s="35">
        <f>'СВЕДЕНИЯ ИЮЛЬ'!AP41</f>
        <v>0</v>
      </c>
      <c r="P30" s="35">
        <f>'СВЕДЕНИЯ ИЮЛЬ'!AS41</f>
        <v>0</v>
      </c>
      <c r="Q30" s="35">
        <f>'СВЕДЕНИЯ ИЮЛЬ'!AW41</f>
        <v>0</v>
      </c>
    </row>
    <row r="31" spans="1:17" ht="15">
      <c r="A31" s="24">
        <v>13</v>
      </c>
      <c r="B31" s="35">
        <f>'СВЕДЕНИЯ ИЮЛЬ'!C43</f>
        <v>0</v>
      </c>
      <c r="C31" s="35">
        <f>'СВЕДЕНИЯ ИЮЛЬ'!F43</f>
        <v>0</v>
      </c>
      <c r="D31" s="35">
        <f>'СВЕДЕНИЯ ИЮЛЬ'!I43</f>
        <v>0</v>
      </c>
      <c r="E31" s="35">
        <f>'СВЕДЕНИЯ ИЮЛЬ'!L43</f>
        <v>0</v>
      </c>
      <c r="F31" s="35">
        <f>'СВЕДЕНИЯ ИЮЛЬ'!O43</f>
        <v>0</v>
      </c>
      <c r="G31" s="35">
        <f>'СВЕДЕНИЯ ИЮЛЬ'!R43</f>
        <v>0</v>
      </c>
      <c r="H31" s="35">
        <f>'СВЕДЕНИЯ ИЮЛЬ'!U43</f>
        <v>0</v>
      </c>
      <c r="I31" s="35">
        <f>'СВЕДЕНИЯ ИЮЛЬ'!X43</f>
        <v>0</v>
      </c>
      <c r="J31" s="35">
        <f>'СВЕДЕНИЯ ИЮЛЬ'!AA43</f>
        <v>0</v>
      </c>
      <c r="K31" s="35">
        <f>'СВЕДЕНИЯ ИЮЛЬ'!AD43</f>
        <v>0</v>
      </c>
      <c r="L31" s="35">
        <f>'СВЕДЕНИЯ ИЮЛЬ'!AG43</f>
        <v>0</v>
      </c>
      <c r="M31" s="35">
        <f>'СВЕДЕНИЯ ИЮЛЬ'!AJ43</f>
        <v>0</v>
      </c>
      <c r="N31" s="35">
        <f>'СВЕДЕНИЯ ИЮЛЬ'!AM43</f>
        <v>0</v>
      </c>
      <c r="O31" s="35">
        <f>'СВЕДЕНИЯ ИЮЛЬ'!AP43</f>
        <v>0</v>
      </c>
      <c r="P31" s="35">
        <f>'СВЕДЕНИЯ ИЮЛЬ'!AS43</f>
        <v>0</v>
      </c>
      <c r="Q31" s="35">
        <f>'СВЕДЕНИЯ ИЮЛЬ'!AW43</f>
        <v>0</v>
      </c>
    </row>
    <row r="32" spans="1:17" ht="15">
      <c r="A32" s="24">
        <v>14</v>
      </c>
      <c r="B32" s="35">
        <f>'СВЕДЕНИЯ ИЮЛЬ'!C45</f>
        <v>0</v>
      </c>
      <c r="C32" s="35">
        <f>'СВЕДЕНИЯ ИЮЛЬ'!F45</f>
        <v>0</v>
      </c>
      <c r="D32" s="35">
        <f>'СВЕДЕНИЯ ИЮЛЬ'!I45</f>
        <v>0</v>
      </c>
      <c r="E32" s="35">
        <f>'СВЕДЕНИЯ ИЮЛЬ'!L45</f>
        <v>0</v>
      </c>
      <c r="F32" s="35">
        <f>'СВЕДЕНИЯ ИЮЛЬ'!O45</f>
        <v>0</v>
      </c>
      <c r="G32" s="35">
        <f>'СВЕДЕНИЯ ИЮЛЬ'!R45</f>
        <v>0</v>
      </c>
      <c r="H32" s="35">
        <f>'СВЕДЕНИЯ ИЮЛЬ'!U45</f>
        <v>0</v>
      </c>
      <c r="I32" s="35">
        <f>'СВЕДЕНИЯ ИЮЛЬ'!X45</f>
        <v>0</v>
      </c>
      <c r="J32" s="35">
        <f>'СВЕДЕНИЯ ИЮЛЬ'!AA45</f>
        <v>0</v>
      </c>
      <c r="K32" s="35">
        <f>'СВЕДЕНИЯ ИЮЛЬ'!AD45</f>
        <v>0</v>
      </c>
      <c r="L32" s="35">
        <f>'СВЕДЕНИЯ ИЮЛЬ'!AG45</f>
        <v>0</v>
      </c>
      <c r="M32" s="35">
        <f>'СВЕДЕНИЯ ИЮЛЬ'!AJ45</f>
        <v>0</v>
      </c>
      <c r="N32" s="35">
        <f>'СВЕДЕНИЯ ИЮЛЬ'!AM45</f>
        <v>0</v>
      </c>
      <c r="O32" s="35">
        <f>'СВЕДЕНИЯ ИЮЛЬ'!AP45</f>
        <v>0</v>
      </c>
      <c r="P32" s="35">
        <f>'СВЕДЕНИЯ ИЮЛЬ'!AS45</f>
        <v>0</v>
      </c>
      <c r="Q32" s="35">
        <f>'СВЕДЕНИЯ ИЮЛЬ'!AW45</f>
        <v>0</v>
      </c>
    </row>
    <row r="33" spans="1:17" ht="15">
      <c r="A33" s="24">
        <v>15</v>
      </c>
      <c r="B33" s="35">
        <f>'СВЕДЕНИЯ ИЮЛЬ'!C47</f>
        <v>0</v>
      </c>
      <c r="C33" s="35">
        <f>'СВЕДЕНИЯ ИЮЛЬ'!F47</f>
        <v>0</v>
      </c>
      <c r="D33" s="35">
        <f>'СВЕДЕНИЯ ИЮЛЬ'!I47</f>
        <v>0</v>
      </c>
      <c r="E33" s="35">
        <f>'СВЕДЕНИЯ ИЮЛЬ'!L47</f>
        <v>0</v>
      </c>
      <c r="F33" s="35">
        <f>'СВЕДЕНИЯ ИЮЛЬ'!O47</f>
        <v>0</v>
      </c>
      <c r="G33" s="35">
        <f>'СВЕДЕНИЯ ИЮЛЬ'!R47</f>
        <v>0</v>
      </c>
      <c r="H33" s="35">
        <f>'СВЕДЕНИЯ ИЮЛЬ'!U47</f>
        <v>0</v>
      </c>
      <c r="I33" s="35">
        <f>'СВЕДЕНИЯ ИЮЛЬ'!X47</f>
        <v>0</v>
      </c>
      <c r="J33" s="35">
        <f>'СВЕДЕНИЯ ИЮЛЬ'!AA47</f>
        <v>0</v>
      </c>
      <c r="K33" s="35">
        <f>'СВЕДЕНИЯ ИЮЛЬ'!AD47</f>
        <v>0</v>
      </c>
      <c r="L33" s="35">
        <f>'СВЕДЕНИЯ ИЮЛЬ'!AG47</f>
        <v>0</v>
      </c>
      <c r="M33" s="35">
        <f>'СВЕДЕНИЯ ИЮЛЬ'!AJ47</f>
        <v>0</v>
      </c>
      <c r="N33" s="35">
        <f>'СВЕДЕНИЯ ИЮЛЬ'!AM47</f>
        <v>0</v>
      </c>
      <c r="O33" s="35">
        <f>'СВЕДЕНИЯ ИЮЛЬ'!AP47</f>
        <v>0</v>
      </c>
      <c r="P33" s="35">
        <f>'СВЕДЕНИЯ ИЮЛЬ'!AS47</f>
        <v>0</v>
      </c>
      <c r="Q33" s="35">
        <f>'СВЕДЕНИЯ ИЮЛЬ'!AW47</f>
        <v>0</v>
      </c>
    </row>
    <row r="34" spans="1:17" ht="15">
      <c r="A34" s="24">
        <v>16</v>
      </c>
      <c r="B34" s="35">
        <f>'СВЕДЕНИЯ ИЮЛЬ'!C49</f>
        <v>0</v>
      </c>
      <c r="C34" s="35">
        <f>'СВЕДЕНИЯ ИЮЛЬ'!F49</f>
        <v>0</v>
      </c>
      <c r="D34" s="35">
        <f>'СВЕДЕНИЯ ИЮЛЬ'!I49</f>
        <v>0</v>
      </c>
      <c r="E34" s="35">
        <f>'СВЕДЕНИЯ ИЮЛЬ'!L49</f>
        <v>0</v>
      </c>
      <c r="F34" s="35">
        <f>'СВЕДЕНИЯ ИЮЛЬ'!O49</f>
        <v>0</v>
      </c>
      <c r="G34" s="35">
        <f>'СВЕДЕНИЯ ИЮЛЬ'!R49</f>
        <v>0</v>
      </c>
      <c r="H34" s="35">
        <f>'СВЕДЕНИЯ ИЮЛЬ'!U49</f>
        <v>0</v>
      </c>
      <c r="I34" s="35">
        <f>'СВЕДЕНИЯ ИЮЛЬ'!X49</f>
        <v>0</v>
      </c>
      <c r="J34" s="35">
        <f>'СВЕДЕНИЯ ИЮЛЬ'!AA49</f>
        <v>0</v>
      </c>
      <c r="K34" s="35">
        <f>'СВЕДЕНИЯ ИЮЛЬ'!AD49</f>
        <v>0</v>
      </c>
      <c r="L34" s="35">
        <f>'СВЕДЕНИЯ ИЮЛЬ'!AG49</f>
        <v>0</v>
      </c>
      <c r="M34" s="35">
        <f>'СВЕДЕНИЯ ИЮЛЬ'!AJ49</f>
        <v>0</v>
      </c>
      <c r="N34" s="35">
        <f>'СВЕДЕНИЯ ИЮЛЬ'!AM49</f>
        <v>0</v>
      </c>
      <c r="O34" s="35">
        <f>'СВЕДЕНИЯ ИЮЛЬ'!AP49</f>
        <v>0</v>
      </c>
      <c r="P34" s="35">
        <f>'СВЕДЕНИЯ ИЮЛЬ'!AS49</f>
        <v>0</v>
      </c>
      <c r="Q34" s="35">
        <f>'СВЕДЕНИЯ ИЮЛЬ'!AW49</f>
        <v>0</v>
      </c>
    </row>
    <row r="35" spans="1:17" ht="15">
      <c r="A35" s="24">
        <v>17</v>
      </c>
      <c r="B35" s="35">
        <f>'СВЕДЕНИЯ ИЮЛЬ'!C51</f>
        <v>0</v>
      </c>
      <c r="C35" s="35">
        <f>'СВЕДЕНИЯ ИЮЛЬ'!F51</f>
        <v>0</v>
      </c>
      <c r="D35" s="35">
        <f>'СВЕДЕНИЯ ИЮЛЬ'!I51</f>
        <v>0</v>
      </c>
      <c r="E35" s="35">
        <f>'СВЕДЕНИЯ ИЮЛЬ'!L51</f>
        <v>0</v>
      </c>
      <c r="F35" s="35">
        <f>'СВЕДЕНИЯ ИЮЛЬ'!O51</f>
        <v>0</v>
      </c>
      <c r="G35" s="35">
        <f>'СВЕДЕНИЯ ИЮЛЬ'!R51</f>
        <v>0</v>
      </c>
      <c r="H35" s="35">
        <f>'СВЕДЕНИЯ ИЮЛЬ'!U51</f>
        <v>0</v>
      </c>
      <c r="I35" s="35">
        <f>'СВЕДЕНИЯ ИЮЛЬ'!X51</f>
        <v>0</v>
      </c>
      <c r="J35" s="35">
        <f>'СВЕДЕНИЯ ИЮЛЬ'!AA51</f>
        <v>0</v>
      </c>
      <c r="K35" s="35">
        <f>'СВЕДЕНИЯ ИЮЛЬ'!AD51</f>
        <v>0</v>
      </c>
      <c r="L35" s="35">
        <f>'СВЕДЕНИЯ ИЮЛЬ'!AG51</f>
        <v>0</v>
      </c>
      <c r="M35" s="35">
        <f>'СВЕДЕНИЯ ИЮЛЬ'!AJ51</f>
        <v>0</v>
      </c>
      <c r="N35" s="35">
        <f>'СВЕДЕНИЯ ИЮЛЬ'!AM51</f>
        <v>0</v>
      </c>
      <c r="O35" s="35">
        <f>'СВЕДЕНИЯ ИЮЛЬ'!AP51</f>
        <v>0</v>
      </c>
      <c r="P35" s="35">
        <f>'СВЕДЕНИЯ ИЮЛЬ'!AS51</f>
        <v>0</v>
      </c>
      <c r="Q35" s="35">
        <f>'СВЕДЕНИЯ ИЮЛЬ'!AW51</f>
        <v>0</v>
      </c>
    </row>
    <row r="36" spans="1:17" ht="15">
      <c r="A36" s="24">
        <v>18</v>
      </c>
      <c r="B36" s="35">
        <f>'СВЕДЕНИЯ ИЮЛЬ'!C53</f>
        <v>0</v>
      </c>
      <c r="C36" s="35">
        <f>'СВЕДЕНИЯ ИЮЛЬ'!F53</f>
        <v>0</v>
      </c>
      <c r="D36" s="35">
        <f>'СВЕДЕНИЯ ИЮЛЬ'!I53</f>
        <v>0</v>
      </c>
      <c r="E36" s="35">
        <f>'СВЕДЕНИЯ ИЮЛЬ'!L53</f>
        <v>0</v>
      </c>
      <c r="F36" s="35">
        <f>'СВЕДЕНИЯ ИЮЛЬ'!O53</f>
        <v>0</v>
      </c>
      <c r="G36" s="35">
        <f>'СВЕДЕНИЯ ИЮЛЬ'!R53</f>
        <v>0</v>
      </c>
      <c r="H36" s="35">
        <f>'СВЕДЕНИЯ ИЮЛЬ'!U53</f>
        <v>0</v>
      </c>
      <c r="I36" s="35">
        <f>'СВЕДЕНИЯ ИЮЛЬ'!X53</f>
        <v>0</v>
      </c>
      <c r="J36" s="35">
        <f>'СВЕДЕНИЯ ИЮЛЬ'!AA53</f>
        <v>0</v>
      </c>
      <c r="K36" s="35">
        <f>'СВЕДЕНИЯ ИЮЛЬ'!AD53</f>
        <v>0</v>
      </c>
      <c r="L36" s="35">
        <f>'СВЕДЕНИЯ ИЮЛЬ'!AG53</f>
        <v>0</v>
      </c>
      <c r="M36" s="35">
        <f>'СВЕДЕНИЯ ИЮЛЬ'!AJ53</f>
        <v>0</v>
      </c>
      <c r="N36" s="35">
        <f>'СВЕДЕНИЯ ИЮЛЬ'!AM53</f>
        <v>0</v>
      </c>
      <c r="O36" s="35">
        <f>'СВЕДЕНИЯ ИЮЛЬ'!AP53</f>
        <v>0</v>
      </c>
      <c r="P36" s="35">
        <f>'СВЕДЕНИЯ ИЮЛЬ'!AS53</f>
        <v>0</v>
      </c>
      <c r="Q36" s="35">
        <f>'СВЕДЕНИЯ ИЮЛЬ'!AW53</f>
        <v>0</v>
      </c>
    </row>
    <row r="37" spans="1:17" ht="15">
      <c r="A37" s="24">
        <v>19</v>
      </c>
      <c r="B37" s="35">
        <f>'СВЕДЕНИЯ ИЮЛЬ'!C55</f>
        <v>0</v>
      </c>
      <c r="C37" s="35">
        <f>'СВЕДЕНИЯ ИЮЛЬ'!F55</f>
        <v>0</v>
      </c>
      <c r="D37" s="35">
        <f>'СВЕДЕНИЯ ИЮЛЬ'!I55</f>
        <v>0</v>
      </c>
      <c r="E37" s="35">
        <f>'СВЕДЕНИЯ ИЮЛЬ'!L55</f>
        <v>0</v>
      </c>
      <c r="F37" s="35">
        <f>'СВЕДЕНИЯ ИЮЛЬ'!O55</f>
        <v>0</v>
      </c>
      <c r="G37" s="35">
        <f>'СВЕДЕНИЯ ИЮЛЬ'!R55</f>
        <v>0</v>
      </c>
      <c r="H37" s="35">
        <f>'СВЕДЕНИЯ ИЮЛЬ'!U55</f>
        <v>0</v>
      </c>
      <c r="I37" s="35">
        <f>'СВЕДЕНИЯ ИЮЛЬ'!X55</f>
        <v>0</v>
      </c>
      <c r="J37" s="35">
        <f>'СВЕДЕНИЯ ИЮЛЬ'!AA55</f>
        <v>0</v>
      </c>
      <c r="K37" s="35">
        <f>'СВЕДЕНИЯ ИЮЛЬ'!AD55</f>
        <v>0</v>
      </c>
      <c r="L37" s="35">
        <f>'СВЕДЕНИЯ ИЮЛЬ'!AG55</f>
        <v>0</v>
      </c>
      <c r="M37" s="35">
        <f>'СВЕДЕНИЯ ИЮЛЬ'!AJ55</f>
        <v>0</v>
      </c>
      <c r="N37" s="35">
        <f>'СВЕДЕНИЯ ИЮЛЬ'!AM55</f>
        <v>0</v>
      </c>
      <c r="O37" s="35">
        <f>'СВЕДЕНИЯ ИЮЛЬ'!AP55</f>
        <v>0</v>
      </c>
      <c r="P37" s="35">
        <f>'СВЕДЕНИЯ ИЮЛЬ'!AS55</f>
        <v>0</v>
      </c>
      <c r="Q37" s="35">
        <f>'СВЕДЕНИЯ ИЮЛЬ'!AW55</f>
        <v>0</v>
      </c>
    </row>
    <row r="38" spans="1:17" ht="15">
      <c r="A38" s="24">
        <v>20</v>
      </c>
      <c r="B38" s="35">
        <f>'СВЕДЕНИЯ ИЮЛЬ'!C57</f>
        <v>0</v>
      </c>
      <c r="C38" s="35">
        <f>'СВЕДЕНИЯ ИЮЛЬ'!F57</f>
        <v>0</v>
      </c>
      <c r="D38" s="35">
        <f>'СВЕДЕНИЯ ИЮЛЬ'!I57</f>
        <v>0</v>
      </c>
      <c r="E38" s="35">
        <f>'СВЕДЕНИЯ ИЮЛЬ'!L57</f>
        <v>0</v>
      </c>
      <c r="F38" s="35">
        <f>'СВЕДЕНИЯ ИЮЛЬ'!O57</f>
        <v>0</v>
      </c>
      <c r="G38" s="35">
        <f>'СВЕДЕНИЯ ИЮЛЬ'!R57</f>
        <v>0</v>
      </c>
      <c r="H38" s="35">
        <f>'СВЕДЕНИЯ ИЮЛЬ'!U57</f>
        <v>0</v>
      </c>
      <c r="I38" s="35">
        <f>'СВЕДЕНИЯ ИЮЛЬ'!X57</f>
        <v>0</v>
      </c>
      <c r="J38" s="35">
        <f>'СВЕДЕНИЯ ИЮЛЬ'!AA57</f>
        <v>0</v>
      </c>
      <c r="K38" s="35">
        <f>'СВЕДЕНИЯ ИЮЛЬ'!AD57</f>
        <v>0</v>
      </c>
      <c r="L38" s="35">
        <f>'СВЕДЕНИЯ ИЮЛЬ'!AG57</f>
        <v>0</v>
      </c>
      <c r="M38" s="35">
        <f>'СВЕДЕНИЯ ИЮЛЬ'!AJ57</f>
        <v>0</v>
      </c>
      <c r="N38" s="35">
        <f>'СВЕДЕНИЯ ИЮЛЬ'!AM57</f>
        <v>0</v>
      </c>
      <c r="O38" s="35">
        <f>'СВЕДЕНИЯ ИЮЛЬ'!AP57</f>
        <v>0</v>
      </c>
      <c r="P38" s="35">
        <f>'СВЕДЕНИЯ ИЮЛЬ'!AS57</f>
        <v>0</v>
      </c>
      <c r="Q38" s="35">
        <f>'СВЕДЕНИЯ ИЮЛЬ'!AW57</f>
        <v>0</v>
      </c>
    </row>
    <row r="39" spans="1:17" ht="15">
      <c r="A39" s="24">
        <v>21</v>
      </c>
      <c r="B39" s="35">
        <f>'СВЕДЕНИЯ ИЮЛЬ'!C59</f>
        <v>0</v>
      </c>
      <c r="C39" s="35">
        <f>'СВЕДЕНИЯ ИЮЛЬ'!F59</f>
        <v>0</v>
      </c>
      <c r="D39" s="35">
        <f>'СВЕДЕНИЯ ИЮЛЬ'!I59</f>
        <v>0</v>
      </c>
      <c r="E39" s="35">
        <f>'СВЕДЕНИЯ ИЮЛЬ'!L59</f>
        <v>0</v>
      </c>
      <c r="F39" s="35">
        <f>'СВЕДЕНИЯ ИЮЛЬ'!O59</f>
        <v>0</v>
      </c>
      <c r="G39" s="35">
        <f>'СВЕДЕНИЯ ИЮЛЬ'!R59</f>
        <v>0</v>
      </c>
      <c r="H39" s="35">
        <f>'СВЕДЕНИЯ ИЮЛЬ'!U59</f>
        <v>0</v>
      </c>
      <c r="I39" s="35">
        <f>'СВЕДЕНИЯ ИЮЛЬ'!X59</f>
        <v>0</v>
      </c>
      <c r="J39" s="35">
        <f>'СВЕДЕНИЯ ИЮЛЬ'!AA59</f>
        <v>0</v>
      </c>
      <c r="K39" s="35">
        <f>'СВЕДЕНИЯ ИЮЛЬ'!AD59</f>
        <v>0</v>
      </c>
      <c r="L39" s="35">
        <f>'СВЕДЕНИЯ ИЮЛЬ'!AG59</f>
        <v>0</v>
      </c>
      <c r="M39" s="35">
        <f>'СВЕДЕНИЯ ИЮЛЬ'!AJ59</f>
        <v>0</v>
      </c>
      <c r="N39" s="35">
        <f>'СВЕДЕНИЯ ИЮЛЬ'!AM59</f>
        <v>0</v>
      </c>
      <c r="O39" s="35">
        <f>'СВЕДЕНИЯ ИЮЛЬ'!AP59</f>
        <v>0</v>
      </c>
      <c r="P39" s="35">
        <f>'СВЕДЕНИЯ ИЮЛЬ'!AS59</f>
        <v>0</v>
      </c>
      <c r="Q39" s="35">
        <f>'СВЕДЕНИЯ ИЮЛЬ'!AW59</f>
        <v>0</v>
      </c>
    </row>
    <row r="40" spans="1:17" ht="15">
      <c r="A40" s="24">
        <v>22</v>
      </c>
      <c r="B40" s="35">
        <f>'СВЕДЕНИЯ ИЮЛЬ'!C61</f>
        <v>0</v>
      </c>
      <c r="C40" s="35">
        <f>'СВЕДЕНИЯ ИЮЛЬ'!F61</f>
        <v>0</v>
      </c>
      <c r="D40" s="35">
        <f>'СВЕДЕНИЯ ИЮЛЬ'!I61</f>
        <v>0</v>
      </c>
      <c r="E40" s="35">
        <f>'СВЕДЕНИЯ ИЮЛЬ'!L61</f>
        <v>0</v>
      </c>
      <c r="F40" s="35">
        <f>'СВЕДЕНИЯ ИЮЛЬ'!O61</f>
        <v>0</v>
      </c>
      <c r="G40" s="35">
        <f>'СВЕДЕНИЯ ИЮЛЬ'!R61</f>
        <v>0</v>
      </c>
      <c r="H40" s="35">
        <f>'СВЕДЕНИЯ ИЮЛЬ'!U61</f>
        <v>0</v>
      </c>
      <c r="I40" s="35">
        <f>'СВЕДЕНИЯ ИЮЛЬ'!X61</f>
        <v>0</v>
      </c>
      <c r="J40" s="35">
        <f>'СВЕДЕНИЯ ИЮЛЬ'!AA61</f>
        <v>0</v>
      </c>
      <c r="K40" s="35">
        <f>'СВЕДЕНИЯ ИЮЛЬ'!AD61</f>
        <v>0</v>
      </c>
      <c r="L40" s="35">
        <f>'СВЕДЕНИЯ ИЮЛЬ'!AG61</f>
        <v>0</v>
      </c>
      <c r="M40" s="35">
        <f>'СВЕДЕНИЯ ИЮЛЬ'!AJ61</f>
        <v>0</v>
      </c>
      <c r="N40" s="35">
        <f>'СВЕДЕНИЯ ИЮЛЬ'!AM61</f>
        <v>0</v>
      </c>
      <c r="O40" s="35">
        <f>'СВЕДЕНИЯ ИЮЛЬ'!AP61</f>
        <v>0</v>
      </c>
      <c r="P40" s="35">
        <f>'СВЕДЕНИЯ ИЮЛЬ'!AS61</f>
        <v>0</v>
      </c>
      <c r="Q40" s="35">
        <f>'СВЕДЕНИЯ ИЮЛЬ'!AW61</f>
        <v>0</v>
      </c>
    </row>
    <row r="41" spans="1:17" ht="15">
      <c r="A41" s="24">
        <v>23</v>
      </c>
      <c r="B41" s="35">
        <f>'СВЕДЕНИЯ ИЮЛЬ'!C63</f>
        <v>0</v>
      </c>
      <c r="C41" s="35">
        <f>'СВЕДЕНИЯ ИЮЛЬ'!F63</f>
        <v>0</v>
      </c>
      <c r="D41" s="35">
        <f>'СВЕДЕНИЯ ИЮЛЬ'!I63</f>
        <v>0</v>
      </c>
      <c r="E41" s="35">
        <f>'СВЕДЕНИЯ ИЮЛЬ'!L63</f>
        <v>0</v>
      </c>
      <c r="F41" s="35">
        <f>'СВЕДЕНИЯ ИЮЛЬ'!O63</f>
        <v>0</v>
      </c>
      <c r="G41" s="35">
        <f>'СВЕДЕНИЯ ИЮЛЬ'!R63</f>
        <v>0</v>
      </c>
      <c r="H41" s="35">
        <f>'СВЕДЕНИЯ ИЮЛЬ'!U63</f>
        <v>0</v>
      </c>
      <c r="I41" s="35">
        <f>'СВЕДЕНИЯ ИЮЛЬ'!X63</f>
        <v>0</v>
      </c>
      <c r="J41" s="35">
        <f>'СВЕДЕНИЯ ИЮЛЬ'!AA63</f>
        <v>0</v>
      </c>
      <c r="K41" s="35">
        <f>'СВЕДЕНИЯ ИЮЛЬ'!AD63</f>
        <v>0</v>
      </c>
      <c r="L41" s="35">
        <f>'СВЕДЕНИЯ ИЮЛЬ'!AG63</f>
        <v>0</v>
      </c>
      <c r="M41" s="35">
        <f>'СВЕДЕНИЯ ИЮЛЬ'!AJ63</f>
        <v>0</v>
      </c>
      <c r="N41" s="35">
        <f>'СВЕДЕНИЯ ИЮЛЬ'!AM63</f>
        <v>0</v>
      </c>
      <c r="O41" s="35">
        <f>'СВЕДЕНИЯ ИЮЛЬ'!AP63</f>
        <v>0</v>
      </c>
      <c r="P41" s="35">
        <f>'СВЕДЕНИЯ ИЮЛЬ'!AS63</f>
        <v>0</v>
      </c>
      <c r="Q41" s="35">
        <f>'СВЕДЕНИЯ ИЮЛЬ'!AW63</f>
        <v>0</v>
      </c>
    </row>
    <row r="42" spans="1:17" ht="15">
      <c r="A42" s="24">
        <v>24</v>
      </c>
      <c r="B42" s="41">
        <f>'СВЕДЕНИЯ ИЮЛЬ'!C65</f>
        <v>0</v>
      </c>
      <c r="C42" s="41">
        <f>'СВЕДЕНИЯ ИЮЛЬ'!F65</f>
        <v>0</v>
      </c>
      <c r="D42" s="41">
        <f>'СВЕДЕНИЯ ИЮЛЬ'!I65</f>
        <v>0</v>
      </c>
      <c r="E42" s="41">
        <f>'СВЕДЕНИЯ ИЮЛЬ'!L65</f>
        <v>0</v>
      </c>
      <c r="F42" s="41">
        <f>'СВЕДЕНИЯ ИЮЛЬ'!O65</f>
        <v>0</v>
      </c>
      <c r="G42" s="41">
        <f>'СВЕДЕНИЯ ИЮЛЬ'!R65</f>
        <v>0</v>
      </c>
      <c r="H42" s="41">
        <f>'СВЕДЕНИЯ ИЮЛЬ'!U65</f>
        <v>0</v>
      </c>
      <c r="I42" s="41">
        <f>'СВЕДЕНИЯ ИЮЛЬ'!X65</f>
        <v>0</v>
      </c>
      <c r="J42" s="41">
        <f>'СВЕДЕНИЯ ИЮЛЬ'!AA65</f>
        <v>0</v>
      </c>
      <c r="K42" s="41">
        <f>'СВЕДЕНИЯ ИЮЛЬ'!AD65</f>
        <v>0</v>
      </c>
      <c r="L42" s="41">
        <f>'СВЕДЕНИЯ ИЮЛЬ'!AG65</f>
        <v>0</v>
      </c>
      <c r="M42" s="41">
        <f>'СВЕДЕНИЯ ИЮЛЬ'!AJ65</f>
        <v>0</v>
      </c>
      <c r="N42" s="41">
        <f>'СВЕДЕНИЯ ИЮЛЬ'!AM65</f>
        <v>0</v>
      </c>
      <c r="O42" s="41">
        <f>'СВЕДЕНИЯ ИЮЛЬ'!AP65</f>
        <v>0</v>
      </c>
      <c r="P42" s="41">
        <f>'СВЕДЕНИЯ ИЮЛЬ'!AS65</f>
        <v>0</v>
      </c>
      <c r="Q42" s="41">
        <f>'СВЕДЕНИЯ ИЮЛЬ'!AW65</f>
        <v>0</v>
      </c>
    </row>
    <row r="43" spans="1:17" ht="15">
      <c r="A43" s="24">
        <v>25</v>
      </c>
      <c r="B43" s="35">
        <f>'СВЕДЕНИЯ ИЮЛЬ'!C67</f>
        <v>0</v>
      </c>
      <c r="C43" s="35">
        <f>'СВЕДЕНИЯ ИЮЛЬ'!F67</f>
        <v>0</v>
      </c>
      <c r="D43" s="35">
        <f>'СВЕДЕНИЯ ИЮЛЬ'!I67</f>
        <v>0</v>
      </c>
      <c r="E43" s="35">
        <f>'СВЕДЕНИЯ ИЮЛЬ'!L67</f>
        <v>0</v>
      </c>
      <c r="F43" s="35">
        <f>'СВЕДЕНИЯ ИЮЛЬ'!O67</f>
        <v>0</v>
      </c>
      <c r="G43" s="35">
        <f>'СВЕДЕНИЯ ИЮЛЬ'!R67</f>
        <v>0</v>
      </c>
      <c r="H43" s="35">
        <f>'СВЕДЕНИЯ ИЮЛЬ'!U67</f>
        <v>0</v>
      </c>
      <c r="I43" s="35">
        <f>'СВЕДЕНИЯ ИЮЛЬ'!X67</f>
        <v>0</v>
      </c>
      <c r="J43" s="35">
        <f>'СВЕДЕНИЯ ИЮЛЬ'!AA67</f>
        <v>0</v>
      </c>
      <c r="K43" s="35">
        <f>'СВЕДЕНИЯ ИЮЛЬ'!AD67</f>
        <v>0</v>
      </c>
      <c r="L43" s="35">
        <f>'СВЕДЕНИЯ ИЮЛЬ'!AG67</f>
        <v>0</v>
      </c>
      <c r="M43" s="35">
        <f>'СВЕДЕНИЯ ИЮЛЬ'!AJ67</f>
        <v>0</v>
      </c>
      <c r="N43" s="35">
        <f>'СВЕДЕНИЯ ИЮЛЬ'!AM67</f>
        <v>0</v>
      </c>
      <c r="O43" s="35">
        <f>'СВЕДЕНИЯ ИЮЛЬ'!AP67</f>
        <v>0</v>
      </c>
      <c r="P43" s="35">
        <f>'СВЕДЕНИЯ ИЮЛЬ'!AS67</f>
        <v>0</v>
      </c>
      <c r="Q43" s="35">
        <f>'СВЕДЕНИЯ ИЮЛЬ'!AW67</f>
        <v>0</v>
      </c>
    </row>
    <row r="44" spans="1:17" ht="15">
      <c r="A44" s="24">
        <v>26</v>
      </c>
      <c r="B44" s="35">
        <f>'СВЕДЕНИЯ ИЮЛЬ'!C69</f>
        <v>0</v>
      </c>
      <c r="C44" s="35">
        <f>'СВЕДЕНИЯ ИЮЛЬ'!F69</f>
        <v>0</v>
      </c>
      <c r="D44" s="35">
        <f>'СВЕДЕНИЯ ИЮЛЬ'!I69</f>
        <v>0</v>
      </c>
      <c r="E44" s="35">
        <f>'СВЕДЕНИЯ ИЮЛЬ'!L69</f>
        <v>0</v>
      </c>
      <c r="F44" s="35">
        <f>'СВЕДЕНИЯ ИЮЛЬ'!O69</f>
        <v>0</v>
      </c>
      <c r="G44" s="35">
        <f>'СВЕДЕНИЯ ИЮЛЬ'!R69</f>
        <v>0</v>
      </c>
      <c r="H44" s="35">
        <f>'СВЕДЕНИЯ ИЮЛЬ'!U69</f>
        <v>0</v>
      </c>
      <c r="I44" s="35">
        <f>'СВЕДЕНИЯ ИЮЛЬ'!X69</f>
        <v>0</v>
      </c>
      <c r="J44" s="35">
        <f>'СВЕДЕНИЯ ИЮЛЬ'!AA69</f>
        <v>0</v>
      </c>
      <c r="K44" s="35">
        <f>'СВЕДЕНИЯ ИЮЛЬ'!AD69</f>
        <v>0</v>
      </c>
      <c r="L44" s="35">
        <f>'СВЕДЕНИЯ ИЮЛЬ'!AG69</f>
        <v>0</v>
      </c>
      <c r="M44" s="35">
        <f>'СВЕДЕНИЯ ИЮЛЬ'!AJ69</f>
        <v>0</v>
      </c>
      <c r="N44" s="35">
        <f>'СВЕДЕНИЯ ИЮЛЬ'!AM69</f>
        <v>0</v>
      </c>
      <c r="O44" s="35">
        <f>'СВЕДЕНИЯ ИЮЛЬ'!AP69</f>
        <v>0</v>
      </c>
      <c r="P44" s="35">
        <f>'СВЕДЕНИЯ ИЮЛЬ'!AS69</f>
        <v>0</v>
      </c>
      <c r="Q44" s="35">
        <f>'СВЕДЕНИЯ ИЮЛЬ'!AW69</f>
        <v>0</v>
      </c>
    </row>
    <row r="45" spans="1:17" ht="15">
      <c r="A45" s="24">
        <v>27</v>
      </c>
      <c r="B45" s="35">
        <f>'СВЕДЕНИЯ ИЮЛЬ'!C71</f>
        <v>0</v>
      </c>
      <c r="C45" s="35">
        <f>'СВЕДЕНИЯ ИЮЛЬ'!F71</f>
        <v>0</v>
      </c>
      <c r="D45" s="35">
        <f>'СВЕДЕНИЯ ИЮЛЬ'!I71</f>
        <v>0</v>
      </c>
      <c r="E45" s="35">
        <f>'СВЕДЕНИЯ ИЮЛЬ'!L71</f>
        <v>0</v>
      </c>
      <c r="F45" s="35">
        <f>'СВЕДЕНИЯ ИЮЛЬ'!O71</f>
        <v>0</v>
      </c>
      <c r="G45" s="35">
        <f>'СВЕДЕНИЯ ИЮЛЬ'!R71</f>
        <v>0</v>
      </c>
      <c r="H45" s="35">
        <f>'СВЕДЕНИЯ ИЮЛЬ'!U71</f>
        <v>0</v>
      </c>
      <c r="I45" s="35">
        <f>'СВЕДЕНИЯ ИЮЛЬ'!X71</f>
        <v>0</v>
      </c>
      <c r="J45" s="35">
        <f>'СВЕДЕНИЯ ИЮЛЬ'!AA71</f>
        <v>0</v>
      </c>
      <c r="K45" s="35">
        <f>'СВЕДЕНИЯ ИЮЛЬ'!AD71</f>
        <v>0</v>
      </c>
      <c r="L45" s="35">
        <f>'СВЕДЕНИЯ ИЮЛЬ'!AG71</f>
        <v>0</v>
      </c>
      <c r="M45" s="35">
        <f>'СВЕДЕНИЯ ИЮЛЬ'!AJ71</f>
        <v>0</v>
      </c>
      <c r="N45" s="35">
        <f>'СВЕДЕНИЯ ИЮЛЬ'!AM71</f>
        <v>0</v>
      </c>
      <c r="O45" s="35">
        <f>'СВЕДЕНИЯ ИЮЛЬ'!AP71</f>
        <v>0</v>
      </c>
      <c r="P45" s="35">
        <f>'СВЕДЕНИЯ ИЮЛЬ'!AS71</f>
        <v>0</v>
      </c>
      <c r="Q45" s="35">
        <f>'СВЕДЕНИЯ ИЮЛЬ'!AW71</f>
        <v>0</v>
      </c>
    </row>
    <row r="46" spans="1:17" ht="15">
      <c r="A46" s="24">
        <v>28</v>
      </c>
      <c r="B46" s="35">
        <f>'СВЕДЕНИЯ ИЮЛЬ'!C73</f>
        <v>0</v>
      </c>
      <c r="C46" s="35">
        <f>'СВЕДЕНИЯ ИЮЛЬ'!F73</f>
        <v>0</v>
      </c>
      <c r="D46" s="35">
        <f>'СВЕДЕНИЯ ИЮЛЬ'!I73</f>
        <v>0</v>
      </c>
      <c r="E46" s="35">
        <f>'СВЕДЕНИЯ ИЮЛЬ'!L73</f>
        <v>0</v>
      </c>
      <c r="F46" s="35">
        <f>'СВЕДЕНИЯ ИЮЛЬ'!O73</f>
        <v>0</v>
      </c>
      <c r="G46" s="35">
        <f>'СВЕДЕНИЯ ИЮЛЬ'!R73</f>
        <v>0</v>
      </c>
      <c r="H46" s="35">
        <f>'СВЕДЕНИЯ ИЮЛЬ'!U73</f>
        <v>0</v>
      </c>
      <c r="I46" s="35">
        <f>'СВЕДЕНИЯ ИЮЛЬ'!X73</f>
        <v>0</v>
      </c>
      <c r="J46" s="35">
        <f>'СВЕДЕНИЯ ИЮЛЬ'!AA73</f>
        <v>0</v>
      </c>
      <c r="K46" s="35">
        <f>'СВЕДЕНИЯ ИЮЛЬ'!AD73</f>
        <v>0</v>
      </c>
      <c r="L46" s="35">
        <f>'СВЕДЕНИЯ ИЮЛЬ'!AG73</f>
        <v>0</v>
      </c>
      <c r="M46" s="35">
        <f>'СВЕДЕНИЯ ИЮЛЬ'!AJ73</f>
        <v>0</v>
      </c>
      <c r="N46" s="35">
        <f>'СВЕДЕНИЯ ИЮЛЬ'!AM73</f>
        <v>0</v>
      </c>
      <c r="O46" s="35">
        <f>'СВЕДЕНИЯ ИЮЛЬ'!AP73</f>
        <v>0</v>
      </c>
      <c r="P46" s="35">
        <f>'СВЕДЕНИЯ ИЮЛЬ'!AS73</f>
        <v>0</v>
      </c>
      <c r="Q46" s="35">
        <f>'СВЕДЕНИЯ ИЮЛЬ'!AW73</f>
        <v>0</v>
      </c>
    </row>
    <row r="47" spans="1:17" ht="15">
      <c r="A47" s="24">
        <v>29</v>
      </c>
      <c r="B47" s="35">
        <f>'СВЕДЕНИЯ ИЮЛЬ'!C75</f>
        <v>0</v>
      </c>
      <c r="C47" s="35">
        <f>'СВЕДЕНИЯ ИЮЛЬ'!F75</f>
        <v>0</v>
      </c>
      <c r="D47" s="35">
        <f>'СВЕДЕНИЯ ИЮЛЬ'!I75</f>
        <v>0</v>
      </c>
      <c r="E47" s="35">
        <f>'СВЕДЕНИЯ ИЮЛЬ'!L75</f>
        <v>0</v>
      </c>
      <c r="F47" s="35">
        <f>'СВЕДЕНИЯ ИЮЛЬ'!O75</f>
        <v>0</v>
      </c>
      <c r="G47" s="35">
        <f>'СВЕДЕНИЯ ИЮЛЬ'!R75</f>
        <v>0</v>
      </c>
      <c r="H47" s="35">
        <f>'СВЕДЕНИЯ ИЮЛЬ'!U75</f>
        <v>0</v>
      </c>
      <c r="I47" s="35">
        <f>'СВЕДЕНИЯ ИЮЛЬ'!X75</f>
        <v>0</v>
      </c>
      <c r="J47" s="35">
        <f>'СВЕДЕНИЯ ИЮЛЬ'!AA75</f>
        <v>0</v>
      </c>
      <c r="K47" s="35">
        <f>'СВЕДЕНИЯ ИЮЛЬ'!AD75</f>
        <v>0</v>
      </c>
      <c r="L47" s="35">
        <f>'СВЕДЕНИЯ ИЮЛЬ'!AG75</f>
        <v>0</v>
      </c>
      <c r="M47" s="35">
        <f>'СВЕДЕНИЯ ИЮЛЬ'!AJ75</f>
        <v>0</v>
      </c>
      <c r="N47" s="35">
        <f>'СВЕДЕНИЯ ИЮЛЬ'!AM75</f>
        <v>0</v>
      </c>
      <c r="O47" s="35">
        <f>'СВЕДЕНИЯ ИЮЛЬ'!AP75</f>
        <v>0</v>
      </c>
      <c r="P47" s="35">
        <f>'СВЕДЕНИЯ ИЮЛЬ'!AS75</f>
        <v>0</v>
      </c>
      <c r="Q47" s="35">
        <f>'СВЕДЕНИЯ ИЮЛЬ'!AW75</f>
        <v>0</v>
      </c>
    </row>
    <row r="48" spans="1:17" ht="15">
      <c r="A48" s="24">
        <v>30</v>
      </c>
      <c r="B48" s="35">
        <f>'СВЕДЕНИЯ ИЮЛЬ'!C77</f>
        <v>0</v>
      </c>
      <c r="C48" s="35">
        <f>'СВЕДЕНИЯ ИЮЛЬ'!F77</f>
        <v>0</v>
      </c>
      <c r="D48" s="35">
        <f>'СВЕДЕНИЯ ИЮЛЬ'!I77</f>
        <v>0</v>
      </c>
      <c r="E48" s="35">
        <f>'СВЕДЕНИЯ ИЮЛЬ'!L77</f>
        <v>0</v>
      </c>
      <c r="F48" s="35">
        <f>'СВЕДЕНИЯ ИЮЛЬ'!O77</f>
        <v>0</v>
      </c>
      <c r="G48" s="35">
        <f>'СВЕДЕНИЯ ИЮЛЬ'!R77</f>
        <v>0</v>
      </c>
      <c r="H48" s="35">
        <f>'СВЕДЕНИЯ ИЮЛЬ'!U77</f>
        <v>0</v>
      </c>
      <c r="I48" s="35">
        <f>'СВЕДЕНИЯ ИЮЛЬ'!X77</f>
        <v>0</v>
      </c>
      <c r="J48" s="35">
        <f>'СВЕДЕНИЯ ИЮЛЬ'!AA77</f>
        <v>0</v>
      </c>
      <c r="K48" s="35">
        <f>'СВЕДЕНИЯ ИЮЛЬ'!AD77</f>
        <v>0</v>
      </c>
      <c r="L48" s="35">
        <f>'СВЕДЕНИЯ ИЮЛЬ'!AG77</f>
        <v>0</v>
      </c>
      <c r="M48" s="35">
        <f>'СВЕДЕНИЯ ИЮЛЬ'!AJ77</f>
        <v>0</v>
      </c>
      <c r="N48" s="35">
        <f>'СВЕДЕНИЯ ИЮЛЬ'!AM77</f>
        <v>0</v>
      </c>
      <c r="O48" s="35">
        <f>'СВЕДЕНИЯ ИЮЛЬ'!AP77</f>
        <v>0</v>
      </c>
      <c r="P48" s="35">
        <f>'СВЕДЕНИЯ ИЮЛЬ'!AS77</f>
        <v>0</v>
      </c>
      <c r="Q48" s="35">
        <f>'СВЕДЕНИЯ ИЮЛЬ'!AW77</f>
        <v>0</v>
      </c>
    </row>
    <row r="49" spans="1:17" ht="15">
      <c r="A49" s="24">
        <v>31</v>
      </c>
      <c r="B49" s="35">
        <f>'СВЕДЕНИЯ ИЮЛЬ'!C79</f>
        <v>0</v>
      </c>
      <c r="C49" s="35">
        <f>'СВЕДЕНИЯ ИЮЛЬ'!F79</f>
        <v>0</v>
      </c>
      <c r="D49" s="35">
        <f>'СВЕДЕНИЯ ИЮЛЬ'!I79</f>
        <v>0</v>
      </c>
      <c r="E49" s="35">
        <f>'СВЕДЕНИЯ ИЮЛЬ'!L79</f>
        <v>0</v>
      </c>
      <c r="F49" s="35">
        <f>'СВЕДЕНИЯ ИЮЛЬ'!O79</f>
        <v>0</v>
      </c>
      <c r="G49" s="35">
        <f>'СВЕДЕНИЯ ИЮЛЬ'!R79</f>
        <v>0</v>
      </c>
      <c r="H49" s="35">
        <f>'СВЕДЕНИЯ ИЮЛЬ'!U79</f>
        <v>0</v>
      </c>
      <c r="I49" s="35">
        <f>'СВЕДЕНИЯ ИЮЛЬ'!X79</f>
        <v>0</v>
      </c>
      <c r="J49" s="35">
        <f>'СВЕДЕНИЯ ИЮЛЬ'!AA79</f>
        <v>0</v>
      </c>
      <c r="K49" s="35">
        <f>'СВЕДЕНИЯ ИЮЛЬ'!AD79</f>
        <v>0</v>
      </c>
      <c r="L49" s="35">
        <f>'СВЕДЕНИЯ ИЮЛЬ'!AG79</f>
        <v>0</v>
      </c>
      <c r="M49" s="35">
        <f>'СВЕДЕНИЯ ИЮЛЬ'!AJ79</f>
        <v>0</v>
      </c>
      <c r="N49" s="35">
        <f>'СВЕДЕНИЯ ИЮЛЬ'!AM79</f>
        <v>0</v>
      </c>
      <c r="O49" s="35">
        <f>'СВЕДЕНИЯ ИЮЛЬ'!AP79</f>
        <v>0</v>
      </c>
      <c r="P49" s="35">
        <f>'СВЕДЕНИЯ ИЮЛЬ'!AS79</f>
        <v>0</v>
      </c>
      <c r="Q49" s="35">
        <f>'СВЕДЕНИЯ ИЮЛЬ'!AW79</f>
        <v>0</v>
      </c>
    </row>
    <row r="50" spans="1:17" ht="32.25" customHeight="1">
      <c r="A50" s="83" t="s">
        <v>54</v>
      </c>
      <c r="B50" s="54">
        <f>SUM(B19:B49)</f>
        <v>0</v>
      </c>
      <c r="C50" s="54">
        <f aca="true" t="shared" si="0" ref="C50:P50">SUM(C19:C49)</f>
        <v>0</v>
      </c>
      <c r="D50" s="54">
        <f t="shared" si="0"/>
        <v>0</v>
      </c>
      <c r="E50" s="54">
        <f t="shared" si="0"/>
        <v>0</v>
      </c>
      <c r="F50" s="54">
        <f t="shared" si="0"/>
        <v>0</v>
      </c>
      <c r="G50" s="54">
        <f t="shared" si="0"/>
        <v>0</v>
      </c>
      <c r="H50" s="54">
        <f t="shared" si="0"/>
        <v>0</v>
      </c>
      <c r="I50" s="54">
        <f t="shared" si="0"/>
        <v>0</v>
      </c>
      <c r="J50" s="54">
        <f t="shared" si="0"/>
        <v>0</v>
      </c>
      <c r="K50" s="54">
        <f t="shared" si="0"/>
        <v>0</v>
      </c>
      <c r="L50" s="54">
        <f t="shared" si="0"/>
        <v>0</v>
      </c>
      <c r="M50" s="54">
        <f t="shared" si="0"/>
        <v>0</v>
      </c>
      <c r="N50" s="54">
        <f t="shared" si="0"/>
        <v>0</v>
      </c>
      <c r="O50" s="54">
        <f t="shared" si="0"/>
        <v>0</v>
      </c>
      <c r="P50" s="54">
        <f t="shared" si="0"/>
        <v>0</v>
      </c>
      <c r="Q50" s="54">
        <f>SUM(Q19:Q49)</f>
        <v>0</v>
      </c>
    </row>
    <row r="51" spans="1:17" s="43" customFormat="1" ht="77.25">
      <c r="A51" s="44" t="s">
        <v>55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3" spans="2:12" ht="15">
      <c r="B53" s="203" t="s">
        <v>18</v>
      </c>
      <c r="C53" s="203"/>
      <c r="D53" s="203"/>
      <c r="E53" s="203"/>
      <c r="F53" s="6"/>
      <c r="G53" s="204"/>
      <c r="H53" s="204"/>
      <c r="I53" s="6"/>
      <c r="J53" s="207"/>
      <c r="K53" s="207"/>
      <c r="L53" s="207"/>
    </row>
    <row r="54" spans="2:12" ht="15">
      <c r="B54" s="6"/>
      <c r="C54" s="6"/>
      <c r="D54" s="6"/>
      <c r="E54" s="6"/>
      <c r="F54" s="6"/>
      <c r="G54" s="224" t="s">
        <v>15</v>
      </c>
      <c r="H54" s="224"/>
      <c r="I54" s="6"/>
      <c r="J54" s="224" t="s">
        <v>16</v>
      </c>
      <c r="K54" s="224"/>
      <c r="L54" s="224"/>
    </row>
    <row r="57" spans="2:6" ht="15">
      <c r="B57" s="25"/>
      <c r="C57" s="25"/>
      <c r="D57" s="47" t="s">
        <v>76</v>
      </c>
      <c r="E57" s="47"/>
      <c r="F57" s="47"/>
    </row>
  </sheetData>
  <sheetProtection password="CF7A" sheet="1"/>
  <mergeCells count="19">
    <mergeCell ref="B1:D1"/>
    <mergeCell ref="B2:D2"/>
    <mergeCell ref="G2:I2"/>
    <mergeCell ref="J2:K2"/>
    <mergeCell ref="B3:D3"/>
    <mergeCell ref="G6:I6"/>
    <mergeCell ref="B7:E7"/>
    <mergeCell ref="F7:M7"/>
    <mergeCell ref="F8:M8"/>
    <mergeCell ref="B9:O9"/>
    <mergeCell ref="G10:I10"/>
    <mergeCell ref="G11:I11"/>
    <mergeCell ref="A13:A17"/>
    <mergeCell ref="B13:Q13"/>
    <mergeCell ref="B53:E53"/>
    <mergeCell ref="G53:H53"/>
    <mergeCell ref="J53:L53"/>
    <mergeCell ref="G54:H54"/>
    <mergeCell ref="J54:L5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6"/>
  <sheetViews>
    <sheetView view="pageBreakPreview" zoomScaleSheetLayoutView="100" workbookViewId="0" topLeftCell="A19">
      <selection activeCell="AI80" sqref="AI80"/>
    </sheetView>
  </sheetViews>
  <sheetFormatPr defaultColWidth="9.140625" defaultRowHeight="15"/>
  <cols>
    <col min="1" max="1" width="10.140625" style="0" customWidth="1"/>
    <col min="2" max="3" width="4.7109375" style="0" customWidth="1"/>
    <col min="4" max="4" width="6.57421875" style="0" customWidth="1"/>
    <col min="5" max="49" width="4.7109375" style="0" customWidth="1"/>
  </cols>
  <sheetData>
    <row r="1" spans="2:18" ht="42" customHeight="1">
      <c r="B1" s="213" t="s">
        <v>0</v>
      </c>
      <c r="C1" s="213"/>
      <c r="D1" s="213"/>
      <c r="E1" s="213"/>
      <c r="F1" s="213"/>
      <c r="G1" s="213"/>
      <c r="H1" s="213"/>
      <c r="I1" s="72"/>
      <c r="J1" s="72"/>
      <c r="K1" s="2"/>
      <c r="L1" s="2"/>
      <c r="M1" s="2"/>
      <c r="N1" s="2"/>
      <c r="O1" s="2"/>
      <c r="P1" s="2"/>
      <c r="Q1" s="2"/>
      <c r="R1" s="2"/>
    </row>
    <row r="2" spans="2:24" ht="30.75" customHeight="1">
      <c r="B2" s="260" t="s">
        <v>108</v>
      </c>
      <c r="C2" s="260"/>
      <c r="D2" s="260"/>
      <c r="E2" s="260"/>
      <c r="F2" s="260"/>
      <c r="G2" s="260"/>
      <c r="H2" s="260"/>
      <c r="I2" s="17"/>
      <c r="J2" s="17"/>
      <c r="K2" s="5"/>
      <c r="L2" s="5"/>
      <c r="M2" s="5"/>
      <c r="N2" s="192"/>
      <c r="O2" s="192"/>
      <c r="P2" s="192"/>
      <c r="Q2" s="192"/>
      <c r="R2" s="192"/>
      <c r="S2" s="192"/>
      <c r="T2" s="192"/>
      <c r="U2" s="192"/>
      <c r="V2" s="192"/>
      <c r="W2" s="17"/>
      <c r="X2" s="17"/>
    </row>
    <row r="3" spans="2:24" ht="22.5" customHeight="1">
      <c r="B3" s="214" t="s">
        <v>1</v>
      </c>
      <c r="C3" s="214"/>
      <c r="D3" s="214"/>
      <c r="E3" s="214"/>
      <c r="F3" s="214"/>
      <c r="G3" s="214"/>
      <c r="H3" s="214"/>
      <c r="I3" s="73"/>
      <c r="J3" s="73"/>
      <c r="K3" s="4"/>
      <c r="L3" s="4"/>
      <c r="M3" s="4"/>
      <c r="N3" s="214" t="s">
        <v>2</v>
      </c>
      <c r="O3" s="214"/>
      <c r="P3" s="214"/>
      <c r="Q3" s="214"/>
      <c r="R3" s="214"/>
      <c r="S3" s="214"/>
      <c r="T3" s="214"/>
      <c r="U3" s="214"/>
      <c r="V3" s="214"/>
      <c r="W3" s="73"/>
      <c r="X3" s="73"/>
    </row>
    <row r="6" spans="2:39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16" t="s">
        <v>3</v>
      </c>
      <c r="T6" s="216"/>
      <c r="U6" s="216"/>
      <c r="V6" s="216"/>
      <c r="W6" s="75"/>
      <c r="X6" s="7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18.75">
      <c r="B7" s="218" t="s">
        <v>4</v>
      </c>
      <c r="C7" s="218"/>
      <c r="D7" s="218"/>
      <c r="E7" s="218"/>
      <c r="F7" s="218"/>
      <c r="G7" s="218"/>
      <c r="H7" s="218"/>
      <c r="I7" s="218"/>
      <c r="J7" s="218"/>
      <c r="K7" s="218"/>
      <c r="L7" s="76"/>
      <c r="M7" s="76"/>
      <c r="N7" s="259" t="str">
        <f>'СВЕДЕНИЯ ИЮНЬ'!N7:AK7</f>
        <v>участковой избирательной комиссии №1309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3"/>
      <c r="AM7" s="23"/>
    </row>
    <row r="8" spans="2:39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93" t="s">
        <v>5</v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37"/>
      <c r="AM8" s="37"/>
    </row>
    <row r="9" spans="2:39" ht="25.5" customHeight="1">
      <c r="B9" s="6"/>
      <c r="C9" s="6"/>
      <c r="D9" s="6"/>
      <c r="E9" s="215" t="s">
        <v>80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74"/>
      <c r="AJ9" s="74"/>
      <c r="AK9" s="6"/>
      <c r="AL9" s="6"/>
      <c r="AM9" s="6"/>
    </row>
    <row r="10" spans="14:30" ht="15.75">
      <c r="N10" s="8" t="s">
        <v>6</v>
      </c>
      <c r="O10" s="8"/>
      <c r="P10" s="8"/>
      <c r="Q10" s="8"/>
      <c r="R10" s="8"/>
      <c r="S10" s="261" t="s">
        <v>70</v>
      </c>
      <c r="T10" s="261"/>
      <c r="U10" s="261"/>
      <c r="V10" s="261"/>
      <c r="W10" s="261"/>
      <c r="X10" s="261"/>
      <c r="Y10" s="261"/>
      <c r="Z10" s="23"/>
      <c r="AA10" s="23"/>
      <c r="AB10" s="6" t="s">
        <v>73</v>
      </c>
      <c r="AC10" s="6"/>
      <c r="AD10" s="6"/>
    </row>
    <row r="11" spans="14:30" ht="15">
      <c r="N11" s="6"/>
      <c r="O11" s="6"/>
      <c r="P11" s="6"/>
      <c r="Q11" s="6"/>
      <c r="R11" s="6"/>
      <c r="S11" s="193" t="s">
        <v>7</v>
      </c>
      <c r="T11" s="193"/>
      <c r="U11" s="193"/>
      <c r="V11" s="193"/>
      <c r="W11" s="193"/>
      <c r="X11" s="193"/>
      <c r="Y11" s="193"/>
      <c r="Z11" s="37"/>
      <c r="AA11" s="37"/>
      <c r="AB11" s="6"/>
      <c r="AC11" s="6"/>
      <c r="AD11" s="6"/>
    </row>
    <row r="13" spans="1:49" ht="15">
      <c r="A13" s="262" t="s">
        <v>8</v>
      </c>
      <c r="B13" s="212" t="s">
        <v>9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</row>
    <row r="14" spans="1:49" ht="26.25" customHeight="1">
      <c r="A14" s="263"/>
      <c r="B14" s="266" t="s">
        <v>64</v>
      </c>
      <c r="C14" s="267"/>
      <c r="D14" s="268"/>
      <c r="E14" s="266" t="s">
        <v>65</v>
      </c>
      <c r="F14" s="267"/>
      <c r="G14" s="268"/>
      <c r="H14" s="266" t="s">
        <v>63</v>
      </c>
      <c r="I14" s="267"/>
      <c r="J14" s="268"/>
      <c r="K14" s="266" t="s">
        <v>53</v>
      </c>
      <c r="L14" s="267"/>
      <c r="M14" s="268"/>
      <c r="N14" s="266" t="s">
        <v>53</v>
      </c>
      <c r="O14" s="267"/>
      <c r="P14" s="268"/>
      <c r="Q14" s="266" t="s">
        <v>53</v>
      </c>
      <c r="R14" s="267"/>
      <c r="S14" s="268"/>
      <c r="T14" s="266" t="s">
        <v>53</v>
      </c>
      <c r="U14" s="267"/>
      <c r="V14" s="268"/>
      <c r="W14" s="266" t="s">
        <v>53</v>
      </c>
      <c r="X14" s="267"/>
      <c r="Y14" s="268"/>
      <c r="Z14" s="266" t="s">
        <v>53</v>
      </c>
      <c r="AA14" s="267"/>
      <c r="AB14" s="268"/>
      <c r="AC14" s="266" t="s">
        <v>53</v>
      </c>
      <c r="AD14" s="267"/>
      <c r="AE14" s="268"/>
      <c r="AF14" s="266" t="s">
        <v>53</v>
      </c>
      <c r="AG14" s="267"/>
      <c r="AH14" s="268"/>
      <c r="AI14" s="266" t="s">
        <v>53</v>
      </c>
      <c r="AJ14" s="267"/>
      <c r="AK14" s="268"/>
      <c r="AL14" s="266" t="s">
        <v>53</v>
      </c>
      <c r="AM14" s="267"/>
      <c r="AN14" s="268"/>
      <c r="AO14" s="266" t="s">
        <v>53</v>
      </c>
      <c r="AP14" s="267"/>
      <c r="AQ14" s="268"/>
      <c r="AR14" s="266" t="s">
        <v>53</v>
      </c>
      <c r="AS14" s="267"/>
      <c r="AT14" s="268"/>
      <c r="AU14" s="266" t="s">
        <v>53</v>
      </c>
      <c r="AV14" s="267"/>
      <c r="AW14" s="268"/>
    </row>
    <row r="15" spans="1:49" ht="26.25" customHeight="1">
      <c r="A15" s="264"/>
      <c r="B15" s="253" t="str">
        <f>'СВЕДЕНИЯ ИЮНЬ'!B15</f>
        <v>Копытенко  </v>
      </c>
      <c r="C15" s="254"/>
      <c r="D15" s="255"/>
      <c r="E15" s="247" t="str">
        <f>'СВЕДЕНИЯ ИЮНЬ'!E15</f>
        <v>Москаленко </v>
      </c>
      <c r="F15" s="248"/>
      <c r="G15" s="249"/>
      <c r="H15" s="247" t="str">
        <f>'СВЕДЕНИЯ ИЮНЬ'!H15</f>
        <v>Власова </v>
      </c>
      <c r="I15" s="248"/>
      <c r="J15" s="249"/>
      <c r="K15" s="247" t="str">
        <f>'СВЕДЕНИЯ ИЮНЬ'!K15</f>
        <v>Аборина </v>
      </c>
      <c r="L15" s="248"/>
      <c r="M15" s="249"/>
      <c r="N15" s="247" t="str">
        <f>'СВЕДЕНИЯ ИЮНЬ'!N15</f>
        <v>Бурлуцкая </v>
      </c>
      <c r="O15" s="248"/>
      <c r="P15" s="249"/>
      <c r="Q15" s="247" t="str">
        <f>'СВЕДЕНИЯ ИЮНЬ'!Q15</f>
        <v>Бурнаева </v>
      </c>
      <c r="R15" s="248"/>
      <c r="S15" s="249"/>
      <c r="T15" s="247" t="str">
        <f>'СВЕДЕНИЯ ИЮНЬ'!T15</f>
        <v>Дрозд </v>
      </c>
      <c r="U15" s="248"/>
      <c r="V15" s="249"/>
      <c r="W15" s="247" t="str">
        <f>'СВЕДЕНИЯ ИЮНЬ'!W15</f>
        <v>Колкова  </v>
      </c>
      <c r="X15" s="248"/>
      <c r="Y15" s="249"/>
      <c r="Z15" s="247" t="str">
        <f>'СВЕДЕНИЯ ИЮНЬ'!Z15</f>
        <v>Курбанова</v>
      </c>
      <c r="AA15" s="248"/>
      <c r="AB15" s="249"/>
      <c r="AC15" s="247" t="str">
        <f>'СВЕДЕНИЯ ИЮНЬ'!AC15</f>
        <v>Михайлюк  </v>
      </c>
      <c r="AD15" s="248"/>
      <c r="AE15" s="249"/>
      <c r="AF15" s="247" t="str">
        <f>'СВЕДЕНИЯ ИЮНЬ'!AF15</f>
        <v>Островская </v>
      </c>
      <c r="AG15" s="248"/>
      <c r="AH15" s="249"/>
      <c r="AI15" s="247" t="str">
        <f>'СВЕДЕНИЯ ИЮНЬ'!AI15</f>
        <v>Сафронов </v>
      </c>
      <c r="AJ15" s="248"/>
      <c r="AK15" s="249"/>
      <c r="AL15" s="247" t="str">
        <f>'СВЕДЕНИЯ ИЮНЬ'!AL15</f>
        <v>Ф.</v>
      </c>
      <c r="AM15" s="248"/>
      <c r="AN15" s="249"/>
      <c r="AO15" s="247" t="str">
        <f>'СВЕДЕНИЯ ИЮНЬ'!AO15</f>
        <v>Ф.</v>
      </c>
      <c r="AP15" s="248"/>
      <c r="AQ15" s="249"/>
      <c r="AR15" s="247" t="str">
        <f>'СВЕДЕНИЯ ИЮНЬ'!AR15</f>
        <v>Ф.</v>
      </c>
      <c r="AS15" s="248"/>
      <c r="AT15" s="249"/>
      <c r="AU15" s="247" t="str">
        <f>'СВЕДЕНИЯ ИЮНЬ'!AV15</f>
        <v>Ф.</v>
      </c>
      <c r="AV15" s="248"/>
      <c r="AW15" s="249"/>
    </row>
    <row r="16" spans="1:49" ht="26.25" customHeight="1">
      <c r="A16" s="264"/>
      <c r="B16" s="256" t="str">
        <f>'СВЕДЕНИЯ ИЮНЬ'!B16</f>
        <v>Наталья</v>
      </c>
      <c r="C16" s="257"/>
      <c r="D16" s="258"/>
      <c r="E16" s="250" t="str">
        <f>'СВЕДЕНИЯ ИЮНЬ'!E16</f>
        <v>Мария</v>
      </c>
      <c r="F16" s="251"/>
      <c r="G16" s="252"/>
      <c r="H16" s="250" t="str">
        <f>'СВЕДЕНИЯ ИЮНЬ'!H16</f>
        <v>Евгения </v>
      </c>
      <c r="I16" s="251"/>
      <c r="J16" s="252"/>
      <c r="K16" s="250" t="str">
        <f>'СВЕДЕНИЯ ИЮНЬ'!K16</f>
        <v> Лилиана</v>
      </c>
      <c r="L16" s="251"/>
      <c r="M16" s="252"/>
      <c r="N16" s="250" t="str">
        <f>'СВЕДЕНИЯ ИЮНЬ'!N16</f>
        <v>Кристина </v>
      </c>
      <c r="O16" s="251"/>
      <c r="P16" s="252"/>
      <c r="Q16" s="250" t="str">
        <f>'СВЕДЕНИЯ ИЮНЬ'!Q16</f>
        <v>Татьяна </v>
      </c>
      <c r="R16" s="251"/>
      <c r="S16" s="252"/>
      <c r="T16" s="250" t="str">
        <f>'СВЕДЕНИЯ ИЮНЬ'!T16</f>
        <v>Светлана </v>
      </c>
      <c r="U16" s="251"/>
      <c r="V16" s="252"/>
      <c r="W16" s="250" t="str">
        <f>'СВЕДЕНИЯ ИЮНЬ'!W16</f>
        <v>Вера</v>
      </c>
      <c r="X16" s="251"/>
      <c r="Y16" s="252"/>
      <c r="Z16" s="250" t="str">
        <f>'СВЕДЕНИЯ ИЮНЬ'!Z16</f>
        <v> Олеся </v>
      </c>
      <c r="AA16" s="251"/>
      <c r="AB16" s="252"/>
      <c r="AC16" s="250" t="str">
        <f>'СВЕДЕНИЯ ИЮНЬ'!AC16</f>
        <v>Ирина</v>
      </c>
      <c r="AD16" s="251"/>
      <c r="AE16" s="252"/>
      <c r="AF16" s="250" t="str">
        <f>'СВЕДЕНИЯ ИЮНЬ'!AF16</f>
        <v>Александра </v>
      </c>
      <c r="AG16" s="251"/>
      <c r="AH16" s="252"/>
      <c r="AI16" s="250" t="str">
        <f>'СВЕДЕНИЯ ИЮНЬ'!AI16</f>
        <v>Александр </v>
      </c>
      <c r="AJ16" s="251"/>
      <c r="AK16" s="252"/>
      <c r="AL16" s="250" t="str">
        <f>'СВЕДЕНИЯ ИЮНЬ'!AL16</f>
        <v>И.</v>
      </c>
      <c r="AM16" s="251"/>
      <c r="AN16" s="252"/>
      <c r="AO16" s="250" t="str">
        <f>'СВЕДЕНИЯ ИЮНЬ'!AO16</f>
        <v>И.</v>
      </c>
      <c r="AP16" s="251"/>
      <c r="AQ16" s="252"/>
      <c r="AR16" s="250" t="str">
        <f>'СВЕДЕНИЯ ИЮНЬ'!AR16</f>
        <v>И.</v>
      </c>
      <c r="AS16" s="251"/>
      <c r="AT16" s="252"/>
      <c r="AU16" s="250" t="str">
        <f>'СВЕДЕНИЯ ИЮНЬ'!AV16</f>
        <v>И.</v>
      </c>
      <c r="AV16" s="251"/>
      <c r="AW16" s="252"/>
    </row>
    <row r="17" spans="1:49" ht="31.5" customHeight="1">
      <c r="A17" s="265"/>
      <c r="B17" s="269" t="str">
        <f>'СВЕДЕНИЯ ИЮНЬ'!B17</f>
        <v>Алексеевна</v>
      </c>
      <c r="C17" s="270"/>
      <c r="D17" s="271"/>
      <c r="E17" s="272" t="str">
        <f>'СВЕДЕНИЯ ИЮНЬ'!E17</f>
        <v>Федоровна</v>
      </c>
      <c r="F17" s="273"/>
      <c r="G17" s="274"/>
      <c r="H17" s="272" t="str">
        <f>'СВЕДЕНИЯ ИЮНЬ'!H17</f>
        <v>Вячеславовна</v>
      </c>
      <c r="I17" s="273"/>
      <c r="J17" s="274"/>
      <c r="K17" s="272" t="str">
        <f>'СВЕДЕНИЯ ИЮНЬ'!K17</f>
        <v>Эдуардовна</v>
      </c>
      <c r="L17" s="273"/>
      <c r="M17" s="274"/>
      <c r="N17" s="272" t="str">
        <f>'СВЕДЕНИЯ ИЮНЬ'!N17</f>
        <v>Ивановна</v>
      </c>
      <c r="O17" s="273"/>
      <c r="P17" s="274"/>
      <c r="Q17" s="272" t="str">
        <f>'СВЕДЕНИЯ ИЮНЬ'!Q17</f>
        <v>Ивановна</v>
      </c>
      <c r="R17" s="273"/>
      <c r="S17" s="274"/>
      <c r="T17" s="272" t="str">
        <f>'СВЕДЕНИЯ ИЮНЬ'!T17</f>
        <v>Анатольевна</v>
      </c>
      <c r="U17" s="273"/>
      <c r="V17" s="274"/>
      <c r="W17" s="272" t="str">
        <f>'СВЕДЕНИЯ ИЮНЬ'!W17</f>
        <v>Анатольевна</v>
      </c>
      <c r="X17" s="273"/>
      <c r="Y17" s="274"/>
      <c r="Z17" s="272" t="str">
        <f>'СВЕДЕНИЯ ИЮНЬ'!Z17</f>
        <v>Леонидовна</v>
      </c>
      <c r="AA17" s="273"/>
      <c r="AB17" s="274"/>
      <c r="AC17" s="272" t="str">
        <f>'СВЕДЕНИЯ ИЮНЬ'!AC17</f>
        <v>Александровна</v>
      </c>
      <c r="AD17" s="273"/>
      <c r="AE17" s="274"/>
      <c r="AF17" s="272" t="str">
        <f>'СВЕДЕНИЯ ИЮНЬ'!AF17</f>
        <v>Николаевна</v>
      </c>
      <c r="AG17" s="273"/>
      <c r="AH17" s="274"/>
      <c r="AI17" s="272" t="str">
        <f>'СВЕДЕНИЯ ИЮНЬ'!AI17</f>
        <v>Николаевич</v>
      </c>
      <c r="AJ17" s="273"/>
      <c r="AK17" s="274"/>
      <c r="AL17" s="272" t="str">
        <f>'СВЕДЕНИЯ ИЮНЬ'!AL17</f>
        <v>О.</v>
      </c>
      <c r="AM17" s="273"/>
      <c r="AN17" s="274"/>
      <c r="AO17" s="272" t="str">
        <f>'СВЕДЕНИЯ ИЮНЬ'!AO17</f>
        <v>О.</v>
      </c>
      <c r="AP17" s="273"/>
      <c r="AQ17" s="274"/>
      <c r="AR17" s="272" t="str">
        <f>'СВЕДЕНИЯ ИЮНЬ'!AR17</f>
        <v>О.</v>
      </c>
      <c r="AS17" s="273"/>
      <c r="AT17" s="274"/>
      <c r="AU17" s="272" t="str">
        <f>'СВЕДЕНИЯ ИЮНЬ'!AV17</f>
        <v>О.</v>
      </c>
      <c r="AV17" s="273"/>
      <c r="AW17" s="274"/>
    </row>
    <row r="18" spans="1:49" ht="15">
      <c r="A18" s="139">
        <v>1</v>
      </c>
      <c r="B18" s="275">
        <v>2</v>
      </c>
      <c r="C18" s="276"/>
      <c r="D18" s="277"/>
      <c r="E18" s="275">
        <v>3</v>
      </c>
      <c r="F18" s="276"/>
      <c r="G18" s="277"/>
      <c r="H18" s="275">
        <v>4</v>
      </c>
      <c r="I18" s="276"/>
      <c r="J18" s="277"/>
      <c r="K18" s="275">
        <v>5</v>
      </c>
      <c r="L18" s="276"/>
      <c r="M18" s="277"/>
      <c r="N18" s="275">
        <v>6</v>
      </c>
      <c r="O18" s="276"/>
      <c r="P18" s="277"/>
      <c r="Q18" s="275">
        <v>7</v>
      </c>
      <c r="R18" s="276"/>
      <c r="S18" s="277"/>
      <c r="T18" s="275">
        <v>8</v>
      </c>
      <c r="U18" s="276"/>
      <c r="V18" s="277"/>
      <c r="W18" s="275">
        <v>9</v>
      </c>
      <c r="X18" s="276"/>
      <c r="Y18" s="277"/>
      <c r="Z18" s="275">
        <v>10</v>
      </c>
      <c r="AA18" s="276"/>
      <c r="AB18" s="277"/>
      <c r="AC18" s="275">
        <v>11</v>
      </c>
      <c r="AD18" s="276"/>
      <c r="AE18" s="277"/>
      <c r="AF18" s="275">
        <v>12</v>
      </c>
      <c r="AG18" s="276"/>
      <c r="AH18" s="277"/>
      <c r="AI18" s="275">
        <v>13</v>
      </c>
      <c r="AJ18" s="276"/>
      <c r="AK18" s="277"/>
      <c r="AL18" s="275">
        <v>14</v>
      </c>
      <c r="AM18" s="276"/>
      <c r="AN18" s="277"/>
      <c r="AO18" s="278">
        <v>15</v>
      </c>
      <c r="AP18" s="279"/>
      <c r="AQ18" s="280"/>
      <c r="AR18" s="278">
        <v>16</v>
      </c>
      <c r="AS18" s="279"/>
      <c r="AT18" s="280"/>
      <c r="AU18" s="278">
        <v>17</v>
      </c>
      <c r="AV18" s="279"/>
      <c r="AW18" s="280"/>
    </row>
    <row r="19" spans="1:49" ht="15">
      <c r="A19" s="19">
        <v>1</v>
      </c>
      <c r="B19" s="50" t="s">
        <v>82</v>
      </c>
      <c r="C19" s="33">
        <f>D20-B20</f>
        <v>0</v>
      </c>
      <c r="D19" s="38" t="s">
        <v>52</v>
      </c>
      <c r="E19" s="50" t="s">
        <v>82</v>
      </c>
      <c r="F19" s="33">
        <f>G20-E20</f>
        <v>0</v>
      </c>
      <c r="G19" s="38" t="s">
        <v>52</v>
      </c>
      <c r="H19" s="50" t="s">
        <v>82</v>
      </c>
      <c r="I19" s="33">
        <f>J20-H20</f>
        <v>0</v>
      </c>
      <c r="J19" s="38" t="s">
        <v>52</v>
      </c>
      <c r="K19" s="50" t="s">
        <v>82</v>
      </c>
      <c r="L19" s="33">
        <f>M20-K20</f>
        <v>0</v>
      </c>
      <c r="M19" s="38" t="s">
        <v>52</v>
      </c>
      <c r="N19" s="50" t="s">
        <v>82</v>
      </c>
      <c r="O19" s="33">
        <f>P20-N20</f>
        <v>0</v>
      </c>
      <c r="P19" s="38" t="s">
        <v>52</v>
      </c>
      <c r="Q19" s="50" t="s">
        <v>82</v>
      </c>
      <c r="R19" s="33">
        <f>S20-Q20</f>
        <v>0</v>
      </c>
      <c r="S19" s="38" t="s">
        <v>52</v>
      </c>
      <c r="T19" s="50" t="s">
        <v>82</v>
      </c>
      <c r="U19" s="33">
        <f>V20-T20</f>
        <v>0</v>
      </c>
      <c r="V19" s="38" t="s">
        <v>52</v>
      </c>
      <c r="W19" s="50" t="s">
        <v>82</v>
      </c>
      <c r="X19" s="33">
        <f>Y20-W20</f>
        <v>0</v>
      </c>
      <c r="Y19" s="38" t="s">
        <v>52</v>
      </c>
      <c r="Z19" s="50" t="s">
        <v>82</v>
      </c>
      <c r="AA19" s="33">
        <f>AB20-Z20</f>
        <v>0</v>
      </c>
      <c r="AB19" s="38" t="s">
        <v>52</v>
      </c>
      <c r="AC19" s="50" t="s">
        <v>82</v>
      </c>
      <c r="AD19" s="33">
        <f>AE20-AC20</f>
        <v>0</v>
      </c>
      <c r="AE19" s="38" t="s">
        <v>52</v>
      </c>
      <c r="AF19" s="50" t="s">
        <v>82</v>
      </c>
      <c r="AG19" s="33">
        <f>AH20-AF20</f>
        <v>0</v>
      </c>
      <c r="AH19" s="38" t="s">
        <v>52</v>
      </c>
      <c r="AI19" s="50" t="s">
        <v>82</v>
      </c>
      <c r="AJ19" s="33">
        <f>AK20-AI20</f>
        <v>0</v>
      </c>
      <c r="AK19" s="38" t="s">
        <v>52</v>
      </c>
      <c r="AL19" s="50" t="s">
        <v>82</v>
      </c>
      <c r="AM19" s="33">
        <f>AN20-AL20</f>
        <v>0</v>
      </c>
      <c r="AN19" s="38" t="s">
        <v>52</v>
      </c>
      <c r="AO19" s="50" t="s">
        <v>82</v>
      </c>
      <c r="AP19" s="33">
        <f>AQ20-AO20</f>
        <v>0</v>
      </c>
      <c r="AQ19" s="38" t="s">
        <v>52</v>
      </c>
      <c r="AR19" s="50" t="s">
        <v>82</v>
      </c>
      <c r="AS19" s="33">
        <f>AT20-AR20</f>
        <v>0</v>
      </c>
      <c r="AT19" s="38" t="s">
        <v>52</v>
      </c>
      <c r="AU19" s="50" t="s">
        <v>82</v>
      </c>
      <c r="AV19" s="33">
        <f>AW20-AU20</f>
        <v>0</v>
      </c>
      <c r="AW19" s="38" t="s">
        <v>52</v>
      </c>
    </row>
    <row r="20" spans="1:49" ht="15">
      <c r="A20" s="20"/>
      <c r="B20" s="49"/>
      <c r="C20" s="34" t="s">
        <v>32</v>
      </c>
      <c r="D20" s="67"/>
      <c r="E20" s="49"/>
      <c r="F20" s="34" t="s">
        <v>32</v>
      </c>
      <c r="G20" s="67"/>
      <c r="H20" s="49"/>
      <c r="I20" s="34" t="s">
        <v>32</v>
      </c>
      <c r="J20" s="67"/>
      <c r="K20" s="49"/>
      <c r="L20" s="34" t="s">
        <v>32</v>
      </c>
      <c r="M20" s="67"/>
      <c r="N20" s="49"/>
      <c r="O20" s="34" t="s">
        <v>32</v>
      </c>
      <c r="P20" s="67"/>
      <c r="Q20" s="49"/>
      <c r="R20" s="34" t="s">
        <v>32</v>
      </c>
      <c r="S20" s="67"/>
      <c r="T20" s="49"/>
      <c r="U20" s="34" t="s">
        <v>32</v>
      </c>
      <c r="V20" s="67"/>
      <c r="W20" s="49"/>
      <c r="X20" s="34" t="s">
        <v>32</v>
      </c>
      <c r="Y20" s="67"/>
      <c r="Z20" s="49"/>
      <c r="AA20" s="34" t="s">
        <v>32</v>
      </c>
      <c r="AB20" s="67"/>
      <c r="AC20" s="49"/>
      <c r="AD20" s="34" t="s">
        <v>32</v>
      </c>
      <c r="AE20" s="67"/>
      <c r="AF20" s="49"/>
      <c r="AG20" s="34" t="s">
        <v>32</v>
      </c>
      <c r="AH20" s="67"/>
      <c r="AI20" s="49"/>
      <c r="AJ20" s="34" t="s">
        <v>32</v>
      </c>
      <c r="AK20" s="67"/>
      <c r="AL20" s="49"/>
      <c r="AM20" s="34" t="s">
        <v>32</v>
      </c>
      <c r="AN20" s="67"/>
      <c r="AO20" s="49"/>
      <c r="AP20" s="34" t="s">
        <v>32</v>
      </c>
      <c r="AQ20" s="67"/>
      <c r="AR20" s="49"/>
      <c r="AS20" s="34" t="s">
        <v>32</v>
      </c>
      <c r="AT20" s="67"/>
      <c r="AU20" s="49"/>
      <c r="AV20" s="34" t="s">
        <v>32</v>
      </c>
      <c r="AW20" s="67"/>
    </row>
    <row r="21" spans="1:49" ht="15">
      <c r="A21" s="19">
        <v>2</v>
      </c>
      <c r="B21" s="50" t="s">
        <v>82</v>
      </c>
      <c r="C21" s="33">
        <f>D22-B22</f>
        <v>0</v>
      </c>
      <c r="D21" s="38" t="s">
        <v>52</v>
      </c>
      <c r="E21" s="50" t="s">
        <v>82</v>
      </c>
      <c r="F21" s="33">
        <f>G22-E22</f>
        <v>0</v>
      </c>
      <c r="G21" s="38" t="s">
        <v>52</v>
      </c>
      <c r="H21" s="50" t="s">
        <v>82</v>
      </c>
      <c r="I21" s="33">
        <f>J22-H22</f>
        <v>0</v>
      </c>
      <c r="J21" s="38" t="s">
        <v>52</v>
      </c>
      <c r="K21" s="50" t="s">
        <v>82</v>
      </c>
      <c r="L21" s="33">
        <f>M22-K22</f>
        <v>0</v>
      </c>
      <c r="M21" s="38" t="s">
        <v>52</v>
      </c>
      <c r="N21" s="50" t="s">
        <v>82</v>
      </c>
      <c r="O21" s="33">
        <f>P22-N22</f>
        <v>0</v>
      </c>
      <c r="P21" s="38" t="s">
        <v>52</v>
      </c>
      <c r="Q21" s="50" t="s">
        <v>82</v>
      </c>
      <c r="R21" s="33">
        <f>S22-Q22</f>
        <v>0</v>
      </c>
      <c r="S21" s="38" t="s">
        <v>52</v>
      </c>
      <c r="T21" s="50" t="s">
        <v>82</v>
      </c>
      <c r="U21" s="33">
        <f>V22-T22</f>
        <v>0</v>
      </c>
      <c r="V21" s="38" t="s">
        <v>52</v>
      </c>
      <c r="W21" s="50" t="s">
        <v>82</v>
      </c>
      <c r="X21" s="33">
        <f>Y22-W22</f>
        <v>0</v>
      </c>
      <c r="Y21" s="38" t="s">
        <v>52</v>
      </c>
      <c r="Z21" s="50" t="s">
        <v>82</v>
      </c>
      <c r="AA21" s="33">
        <f>AB22-Z22</f>
        <v>0</v>
      </c>
      <c r="AB21" s="38" t="s">
        <v>52</v>
      </c>
      <c r="AC21" s="50" t="s">
        <v>82</v>
      </c>
      <c r="AD21" s="33">
        <f>AE22-AC22</f>
        <v>0</v>
      </c>
      <c r="AE21" s="38" t="s">
        <v>52</v>
      </c>
      <c r="AF21" s="50" t="s">
        <v>82</v>
      </c>
      <c r="AG21" s="33">
        <f>AH22-AF22</f>
        <v>0</v>
      </c>
      <c r="AH21" s="38" t="s">
        <v>52</v>
      </c>
      <c r="AI21" s="50" t="s">
        <v>82</v>
      </c>
      <c r="AJ21" s="33">
        <f>AK22-AI22</f>
        <v>0</v>
      </c>
      <c r="AK21" s="38" t="s">
        <v>52</v>
      </c>
      <c r="AL21" s="50" t="s">
        <v>82</v>
      </c>
      <c r="AM21" s="33">
        <f>AN22-AL22</f>
        <v>0</v>
      </c>
      <c r="AN21" s="38" t="s">
        <v>52</v>
      </c>
      <c r="AO21" s="50" t="s">
        <v>82</v>
      </c>
      <c r="AP21" s="33">
        <f>AQ22-AO22</f>
        <v>0</v>
      </c>
      <c r="AQ21" s="38" t="s">
        <v>52</v>
      </c>
      <c r="AR21" s="50" t="s">
        <v>82</v>
      </c>
      <c r="AS21" s="33">
        <f>AT22-AR22</f>
        <v>0</v>
      </c>
      <c r="AT21" s="38" t="s">
        <v>52</v>
      </c>
      <c r="AU21" s="50" t="s">
        <v>82</v>
      </c>
      <c r="AV21" s="33">
        <f>AW22-AU22</f>
        <v>0</v>
      </c>
      <c r="AW21" s="38" t="s">
        <v>52</v>
      </c>
    </row>
    <row r="22" spans="1:49" ht="15">
      <c r="A22" s="20"/>
      <c r="B22" s="49"/>
      <c r="C22" s="34" t="s">
        <v>32</v>
      </c>
      <c r="D22" s="67"/>
      <c r="E22" s="49"/>
      <c r="F22" s="34" t="s">
        <v>32</v>
      </c>
      <c r="G22" s="67"/>
      <c r="H22" s="49"/>
      <c r="I22" s="34" t="s">
        <v>32</v>
      </c>
      <c r="J22" s="67"/>
      <c r="K22" s="49"/>
      <c r="L22" s="34" t="s">
        <v>32</v>
      </c>
      <c r="M22" s="67"/>
      <c r="N22" s="49"/>
      <c r="O22" s="34" t="s">
        <v>32</v>
      </c>
      <c r="P22" s="67"/>
      <c r="Q22" s="49"/>
      <c r="R22" s="34" t="s">
        <v>32</v>
      </c>
      <c r="S22" s="67"/>
      <c r="T22" s="49"/>
      <c r="U22" s="34" t="s">
        <v>32</v>
      </c>
      <c r="V22" s="67"/>
      <c r="W22" s="49"/>
      <c r="X22" s="34" t="s">
        <v>32</v>
      </c>
      <c r="Y22" s="67"/>
      <c r="Z22" s="49"/>
      <c r="AA22" s="34" t="s">
        <v>32</v>
      </c>
      <c r="AB22" s="67"/>
      <c r="AC22" s="49"/>
      <c r="AD22" s="34" t="s">
        <v>32</v>
      </c>
      <c r="AE22" s="67"/>
      <c r="AF22" s="49"/>
      <c r="AG22" s="34" t="s">
        <v>32</v>
      </c>
      <c r="AH22" s="67"/>
      <c r="AI22" s="49"/>
      <c r="AJ22" s="34" t="s">
        <v>32</v>
      </c>
      <c r="AK22" s="67"/>
      <c r="AL22" s="49"/>
      <c r="AM22" s="34" t="s">
        <v>32</v>
      </c>
      <c r="AN22" s="67"/>
      <c r="AO22" s="49"/>
      <c r="AP22" s="34" t="s">
        <v>32</v>
      </c>
      <c r="AQ22" s="67"/>
      <c r="AR22" s="49"/>
      <c r="AS22" s="34" t="s">
        <v>32</v>
      </c>
      <c r="AT22" s="67"/>
      <c r="AU22" s="49"/>
      <c r="AV22" s="34" t="s">
        <v>32</v>
      </c>
      <c r="AW22" s="67"/>
    </row>
    <row r="23" spans="1:49" ht="15">
      <c r="A23" s="32">
        <v>3</v>
      </c>
      <c r="B23" s="50" t="s">
        <v>82</v>
      </c>
      <c r="C23" s="33">
        <f>D24-B24</f>
        <v>0</v>
      </c>
      <c r="D23" s="38" t="s">
        <v>52</v>
      </c>
      <c r="E23" s="50" t="s">
        <v>82</v>
      </c>
      <c r="F23" s="33">
        <f>G24-E24</f>
        <v>0</v>
      </c>
      <c r="G23" s="38" t="s">
        <v>52</v>
      </c>
      <c r="H23" s="50" t="s">
        <v>82</v>
      </c>
      <c r="I23" s="33">
        <f>J24-H24</f>
        <v>0</v>
      </c>
      <c r="J23" s="38" t="s">
        <v>52</v>
      </c>
      <c r="K23" s="50" t="s">
        <v>82</v>
      </c>
      <c r="L23" s="33">
        <f>M24-K24</f>
        <v>0</v>
      </c>
      <c r="M23" s="38" t="s">
        <v>52</v>
      </c>
      <c r="N23" s="50" t="s">
        <v>82</v>
      </c>
      <c r="O23" s="33">
        <f>P24-N24</f>
        <v>0</v>
      </c>
      <c r="P23" s="38" t="s">
        <v>52</v>
      </c>
      <c r="Q23" s="50" t="s">
        <v>82</v>
      </c>
      <c r="R23" s="33">
        <f>S24-Q24</f>
        <v>0</v>
      </c>
      <c r="S23" s="38" t="s">
        <v>52</v>
      </c>
      <c r="T23" s="50" t="s">
        <v>82</v>
      </c>
      <c r="U23" s="33">
        <f>V24-T24</f>
        <v>0</v>
      </c>
      <c r="V23" s="38" t="s">
        <v>52</v>
      </c>
      <c r="W23" s="50" t="s">
        <v>82</v>
      </c>
      <c r="X23" s="33">
        <f>Y24-W24</f>
        <v>0</v>
      </c>
      <c r="Y23" s="38" t="s">
        <v>52</v>
      </c>
      <c r="Z23" s="50" t="s">
        <v>82</v>
      </c>
      <c r="AA23" s="33">
        <f>AB24-Z24</f>
        <v>0</v>
      </c>
      <c r="AB23" s="38" t="s">
        <v>52</v>
      </c>
      <c r="AC23" s="50" t="s">
        <v>82</v>
      </c>
      <c r="AD23" s="33">
        <f>AE24-AC24</f>
        <v>0</v>
      </c>
      <c r="AE23" s="38" t="s">
        <v>52</v>
      </c>
      <c r="AF23" s="50" t="s">
        <v>82</v>
      </c>
      <c r="AG23" s="33">
        <f>AH24-AF24</f>
        <v>0</v>
      </c>
      <c r="AH23" s="38" t="s">
        <v>52</v>
      </c>
      <c r="AI23" s="50" t="s">
        <v>82</v>
      </c>
      <c r="AJ23" s="33">
        <f>AK24-AI24</f>
        <v>0</v>
      </c>
      <c r="AK23" s="38" t="s">
        <v>52</v>
      </c>
      <c r="AL23" s="50" t="s">
        <v>82</v>
      </c>
      <c r="AM23" s="33">
        <f>AN24-AL24</f>
        <v>0</v>
      </c>
      <c r="AN23" s="38" t="s">
        <v>52</v>
      </c>
      <c r="AO23" s="50" t="s">
        <v>82</v>
      </c>
      <c r="AP23" s="33">
        <f>AQ24-AO24</f>
        <v>0</v>
      </c>
      <c r="AQ23" s="38" t="s">
        <v>52</v>
      </c>
      <c r="AR23" s="50" t="s">
        <v>82</v>
      </c>
      <c r="AS23" s="33">
        <f>AT24-AR24</f>
        <v>0</v>
      </c>
      <c r="AT23" s="38" t="s">
        <v>52</v>
      </c>
      <c r="AU23" s="50" t="s">
        <v>82</v>
      </c>
      <c r="AV23" s="33">
        <f>AW24-AU24</f>
        <v>0</v>
      </c>
      <c r="AW23" s="38" t="s">
        <v>52</v>
      </c>
    </row>
    <row r="24" spans="1:49" ht="15">
      <c r="A24" s="31"/>
      <c r="B24" s="49"/>
      <c r="C24" s="34" t="s">
        <v>32</v>
      </c>
      <c r="D24" s="67"/>
      <c r="E24" s="49"/>
      <c r="F24" s="34" t="s">
        <v>32</v>
      </c>
      <c r="G24" s="67"/>
      <c r="H24" s="49"/>
      <c r="I24" s="34" t="s">
        <v>32</v>
      </c>
      <c r="J24" s="67"/>
      <c r="K24" s="49"/>
      <c r="L24" s="34" t="s">
        <v>32</v>
      </c>
      <c r="M24" s="67"/>
      <c r="N24" s="49"/>
      <c r="O24" s="34" t="s">
        <v>32</v>
      </c>
      <c r="P24" s="67"/>
      <c r="Q24" s="49"/>
      <c r="R24" s="34" t="s">
        <v>32</v>
      </c>
      <c r="S24" s="67"/>
      <c r="T24" s="49"/>
      <c r="U24" s="34" t="s">
        <v>32</v>
      </c>
      <c r="V24" s="67"/>
      <c r="W24" s="49"/>
      <c r="X24" s="34" t="s">
        <v>32</v>
      </c>
      <c r="Y24" s="67"/>
      <c r="Z24" s="49"/>
      <c r="AA24" s="34" t="s">
        <v>32</v>
      </c>
      <c r="AB24" s="67"/>
      <c r="AC24" s="49"/>
      <c r="AD24" s="34" t="s">
        <v>32</v>
      </c>
      <c r="AE24" s="67"/>
      <c r="AF24" s="49"/>
      <c r="AG24" s="34" t="s">
        <v>32</v>
      </c>
      <c r="AH24" s="67"/>
      <c r="AI24" s="49"/>
      <c r="AJ24" s="34" t="s">
        <v>32</v>
      </c>
      <c r="AK24" s="67"/>
      <c r="AL24" s="49"/>
      <c r="AM24" s="34" t="s">
        <v>32</v>
      </c>
      <c r="AN24" s="67"/>
      <c r="AO24" s="49"/>
      <c r="AP24" s="34" t="s">
        <v>32</v>
      </c>
      <c r="AQ24" s="67"/>
      <c r="AR24" s="49"/>
      <c r="AS24" s="34" t="s">
        <v>32</v>
      </c>
      <c r="AT24" s="67"/>
      <c r="AU24" s="49"/>
      <c r="AV24" s="34" t="s">
        <v>32</v>
      </c>
      <c r="AW24" s="67"/>
    </row>
    <row r="25" spans="1:49" ht="15">
      <c r="A25" s="32">
        <v>4</v>
      </c>
      <c r="B25" s="50" t="s">
        <v>82</v>
      </c>
      <c r="C25" s="33">
        <f>D26-B26</f>
        <v>0</v>
      </c>
      <c r="D25" s="38" t="s">
        <v>52</v>
      </c>
      <c r="E25" s="50" t="s">
        <v>82</v>
      </c>
      <c r="F25" s="33">
        <f>G26-E26</f>
        <v>0</v>
      </c>
      <c r="G25" s="38" t="s">
        <v>52</v>
      </c>
      <c r="H25" s="50" t="s">
        <v>82</v>
      </c>
      <c r="I25" s="33">
        <f>J26-H26</f>
        <v>0</v>
      </c>
      <c r="J25" s="38" t="s">
        <v>52</v>
      </c>
      <c r="K25" s="50" t="s">
        <v>82</v>
      </c>
      <c r="L25" s="33">
        <f>M26-K26</f>
        <v>0</v>
      </c>
      <c r="M25" s="38" t="s">
        <v>52</v>
      </c>
      <c r="N25" s="50" t="s">
        <v>82</v>
      </c>
      <c r="O25" s="33">
        <f>P26-N26</f>
        <v>0</v>
      </c>
      <c r="P25" s="38" t="s">
        <v>52</v>
      </c>
      <c r="Q25" s="50" t="s">
        <v>82</v>
      </c>
      <c r="R25" s="33">
        <f>S26-Q26</f>
        <v>0</v>
      </c>
      <c r="S25" s="38" t="s">
        <v>52</v>
      </c>
      <c r="T25" s="50" t="s">
        <v>82</v>
      </c>
      <c r="U25" s="33">
        <f>V26-T26</f>
        <v>0</v>
      </c>
      <c r="V25" s="38" t="s">
        <v>52</v>
      </c>
      <c r="W25" s="50" t="s">
        <v>82</v>
      </c>
      <c r="X25" s="33">
        <f>Y26-W26</f>
        <v>0</v>
      </c>
      <c r="Y25" s="38" t="s">
        <v>52</v>
      </c>
      <c r="Z25" s="50" t="s">
        <v>82</v>
      </c>
      <c r="AA25" s="33">
        <f>AB26-Z26</f>
        <v>0</v>
      </c>
      <c r="AB25" s="38" t="s">
        <v>52</v>
      </c>
      <c r="AC25" s="50" t="s">
        <v>82</v>
      </c>
      <c r="AD25" s="33">
        <f>AE26-AC26</f>
        <v>0</v>
      </c>
      <c r="AE25" s="38" t="s">
        <v>52</v>
      </c>
      <c r="AF25" s="50" t="s">
        <v>82</v>
      </c>
      <c r="AG25" s="33">
        <f>AH26-AF26</f>
        <v>0</v>
      </c>
      <c r="AH25" s="38" t="s">
        <v>52</v>
      </c>
      <c r="AI25" s="50" t="s">
        <v>82</v>
      </c>
      <c r="AJ25" s="33">
        <f>AK26-AI26</f>
        <v>0</v>
      </c>
      <c r="AK25" s="38" t="s">
        <v>52</v>
      </c>
      <c r="AL25" s="50" t="s">
        <v>82</v>
      </c>
      <c r="AM25" s="33">
        <f>AN26-AL26</f>
        <v>0</v>
      </c>
      <c r="AN25" s="38" t="s">
        <v>52</v>
      </c>
      <c r="AO25" s="50" t="s">
        <v>82</v>
      </c>
      <c r="AP25" s="33">
        <f>AQ26-AO26</f>
        <v>0</v>
      </c>
      <c r="AQ25" s="38" t="s">
        <v>52</v>
      </c>
      <c r="AR25" s="50" t="s">
        <v>82</v>
      </c>
      <c r="AS25" s="33">
        <f>AT26-AR26</f>
        <v>0</v>
      </c>
      <c r="AT25" s="38" t="s">
        <v>52</v>
      </c>
      <c r="AU25" s="50" t="s">
        <v>82</v>
      </c>
      <c r="AV25" s="33">
        <f>AW26-AU26</f>
        <v>0</v>
      </c>
      <c r="AW25" s="38" t="s">
        <v>52</v>
      </c>
    </row>
    <row r="26" spans="1:49" ht="15">
      <c r="A26" s="31"/>
      <c r="B26" s="49"/>
      <c r="C26" s="34" t="s">
        <v>32</v>
      </c>
      <c r="D26" s="67"/>
      <c r="E26" s="49"/>
      <c r="F26" s="34" t="s">
        <v>32</v>
      </c>
      <c r="G26" s="67"/>
      <c r="H26" s="49"/>
      <c r="I26" s="34" t="s">
        <v>32</v>
      </c>
      <c r="J26" s="67"/>
      <c r="K26" s="49"/>
      <c r="L26" s="34" t="s">
        <v>32</v>
      </c>
      <c r="M26" s="67"/>
      <c r="N26" s="49"/>
      <c r="O26" s="34" t="s">
        <v>32</v>
      </c>
      <c r="P26" s="67"/>
      <c r="Q26" s="49"/>
      <c r="R26" s="34" t="s">
        <v>32</v>
      </c>
      <c r="S26" s="67"/>
      <c r="T26" s="49"/>
      <c r="U26" s="34" t="s">
        <v>32</v>
      </c>
      <c r="V26" s="67"/>
      <c r="W26" s="49"/>
      <c r="X26" s="34" t="s">
        <v>32</v>
      </c>
      <c r="Y26" s="67"/>
      <c r="Z26" s="49"/>
      <c r="AA26" s="34" t="s">
        <v>32</v>
      </c>
      <c r="AB26" s="67"/>
      <c r="AC26" s="49"/>
      <c r="AD26" s="34" t="s">
        <v>32</v>
      </c>
      <c r="AE26" s="67"/>
      <c r="AF26" s="49"/>
      <c r="AG26" s="34" t="s">
        <v>32</v>
      </c>
      <c r="AH26" s="67"/>
      <c r="AI26" s="49"/>
      <c r="AJ26" s="34" t="s">
        <v>32</v>
      </c>
      <c r="AK26" s="67"/>
      <c r="AL26" s="49"/>
      <c r="AM26" s="34" t="s">
        <v>32</v>
      </c>
      <c r="AN26" s="67"/>
      <c r="AO26" s="49"/>
      <c r="AP26" s="34" t="s">
        <v>32</v>
      </c>
      <c r="AQ26" s="67"/>
      <c r="AR26" s="49"/>
      <c r="AS26" s="34" t="s">
        <v>32</v>
      </c>
      <c r="AT26" s="67"/>
      <c r="AU26" s="49"/>
      <c r="AV26" s="34" t="s">
        <v>32</v>
      </c>
      <c r="AW26" s="67"/>
    </row>
    <row r="27" spans="1:49" ht="15">
      <c r="A27" s="32">
        <v>5</v>
      </c>
      <c r="B27" s="50" t="s">
        <v>82</v>
      </c>
      <c r="C27" s="33">
        <f>D28-B28</f>
        <v>0</v>
      </c>
      <c r="D27" s="38" t="s">
        <v>52</v>
      </c>
      <c r="E27" s="50" t="s">
        <v>82</v>
      </c>
      <c r="F27" s="33">
        <f>G28-E28</f>
        <v>0</v>
      </c>
      <c r="G27" s="38" t="s">
        <v>52</v>
      </c>
      <c r="H27" s="50" t="s">
        <v>82</v>
      </c>
      <c r="I27" s="33">
        <f>J28-H28</f>
        <v>0</v>
      </c>
      <c r="J27" s="38" t="s">
        <v>52</v>
      </c>
      <c r="K27" s="50" t="s">
        <v>82</v>
      </c>
      <c r="L27" s="33">
        <f>M28-K28</f>
        <v>0</v>
      </c>
      <c r="M27" s="38" t="s">
        <v>52</v>
      </c>
      <c r="N27" s="50" t="s">
        <v>82</v>
      </c>
      <c r="O27" s="33">
        <f>P28-N28</f>
        <v>0</v>
      </c>
      <c r="P27" s="38" t="s">
        <v>52</v>
      </c>
      <c r="Q27" s="50" t="s">
        <v>82</v>
      </c>
      <c r="R27" s="33">
        <f>S28-Q28</f>
        <v>0</v>
      </c>
      <c r="S27" s="38" t="s">
        <v>52</v>
      </c>
      <c r="T27" s="50" t="s">
        <v>82</v>
      </c>
      <c r="U27" s="33">
        <f>V28-T28</f>
        <v>0</v>
      </c>
      <c r="V27" s="38" t="s">
        <v>52</v>
      </c>
      <c r="W27" s="50" t="s">
        <v>82</v>
      </c>
      <c r="X27" s="33">
        <f>Y28-W28</f>
        <v>0</v>
      </c>
      <c r="Y27" s="38" t="s">
        <v>52</v>
      </c>
      <c r="Z27" s="50" t="s">
        <v>82</v>
      </c>
      <c r="AA27" s="33">
        <f>AB28-Z28</f>
        <v>0</v>
      </c>
      <c r="AB27" s="38" t="s">
        <v>52</v>
      </c>
      <c r="AC27" s="50" t="s">
        <v>82</v>
      </c>
      <c r="AD27" s="33">
        <f>AE28-AC28</f>
        <v>0</v>
      </c>
      <c r="AE27" s="38" t="s">
        <v>52</v>
      </c>
      <c r="AF27" s="50" t="s">
        <v>82</v>
      </c>
      <c r="AG27" s="33">
        <f>AH28-AF28</f>
        <v>0</v>
      </c>
      <c r="AH27" s="38" t="s">
        <v>52</v>
      </c>
      <c r="AI27" s="50" t="s">
        <v>82</v>
      </c>
      <c r="AJ27" s="33">
        <f>AK28-AI28</f>
        <v>0</v>
      </c>
      <c r="AK27" s="38" t="s">
        <v>52</v>
      </c>
      <c r="AL27" s="50" t="s">
        <v>82</v>
      </c>
      <c r="AM27" s="33">
        <f>AN28-AL28</f>
        <v>0</v>
      </c>
      <c r="AN27" s="38" t="s">
        <v>52</v>
      </c>
      <c r="AO27" s="50" t="s">
        <v>82</v>
      </c>
      <c r="AP27" s="33">
        <f>AQ28-AO28</f>
        <v>0</v>
      </c>
      <c r="AQ27" s="38" t="s">
        <v>52</v>
      </c>
      <c r="AR27" s="50" t="s">
        <v>82</v>
      </c>
      <c r="AS27" s="33">
        <f>AT28-AR28</f>
        <v>0</v>
      </c>
      <c r="AT27" s="38" t="s">
        <v>52</v>
      </c>
      <c r="AU27" s="50" t="s">
        <v>82</v>
      </c>
      <c r="AV27" s="33">
        <f>AW28-AU28</f>
        <v>0</v>
      </c>
      <c r="AW27" s="38" t="s">
        <v>52</v>
      </c>
    </row>
    <row r="28" spans="1:49" ht="15">
      <c r="A28" s="31"/>
      <c r="B28" s="49"/>
      <c r="C28" s="34" t="s">
        <v>32</v>
      </c>
      <c r="D28" s="67"/>
      <c r="E28" s="49"/>
      <c r="F28" s="34" t="s">
        <v>32</v>
      </c>
      <c r="G28" s="67"/>
      <c r="H28" s="49"/>
      <c r="I28" s="34" t="s">
        <v>32</v>
      </c>
      <c r="J28" s="67"/>
      <c r="K28" s="49"/>
      <c r="L28" s="34" t="s">
        <v>32</v>
      </c>
      <c r="M28" s="67"/>
      <c r="N28" s="49"/>
      <c r="O28" s="34" t="s">
        <v>32</v>
      </c>
      <c r="P28" s="67"/>
      <c r="Q28" s="49"/>
      <c r="R28" s="34" t="s">
        <v>32</v>
      </c>
      <c r="S28" s="67"/>
      <c r="T28" s="49"/>
      <c r="U28" s="34" t="s">
        <v>32</v>
      </c>
      <c r="V28" s="67"/>
      <c r="W28" s="49"/>
      <c r="X28" s="34" t="s">
        <v>32</v>
      </c>
      <c r="Y28" s="67"/>
      <c r="Z28" s="49"/>
      <c r="AA28" s="34" t="s">
        <v>32</v>
      </c>
      <c r="AB28" s="67"/>
      <c r="AC28" s="49"/>
      <c r="AD28" s="34" t="s">
        <v>32</v>
      </c>
      <c r="AE28" s="67"/>
      <c r="AF28" s="49"/>
      <c r="AG28" s="34" t="s">
        <v>32</v>
      </c>
      <c r="AH28" s="67"/>
      <c r="AI28" s="49"/>
      <c r="AJ28" s="34" t="s">
        <v>32</v>
      </c>
      <c r="AK28" s="67"/>
      <c r="AL28" s="49"/>
      <c r="AM28" s="34" t="s">
        <v>32</v>
      </c>
      <c r="AN28" s="67"/>
      <c r="AO28" s="49"/>
      <c r="AP28" s="34" t="s">
        <v>32</v>
      </c>
      <c r="AQ28" s="67"/>
      <c r="AR28" s="49"/>
      <c r="AS28" s="34" t="s">
        <v>32</v>
      </c>
      <c r="AT28" s="67"/>
      <c r="AU28" s="49"/>
      <c r="AV28" s="34" t="s">
        <v>32</v>
      </c>
      <c r="AW28" s="67"/>
    </row>
    <row r="29" spans="1:49" ht="15">
      <c r="A29" s="32">
        <v>6</v>
      </c>
      <c r="B29" s="50" t="s">
        <v>82</v>
      </c>
      <c r="C29" s="33">
        <f>D30-B30</f>
        <v>0</v>
      </c>
      <c r="D29" s="38" t="s">
        <v>52</v>
      </c>
      <c r="E29" s="50" t="s">
        <v>82</v>
      </c>
      <c r="F29" s="33">
        <f>G30-E30</f>
        <v>0</v>
      </c>
      <c r="G29" s="38" t="s">
        <v>52</v>
      </c>
      <c r="H29" s="50" t="s">
        <v>82</v>
      </c>
      <c r="I29" s="33">
        <f>J30-H30</f>
        <v>0</v>
      </c>
      <c r="J29" s="38" t="s">
        <v>52</v>
      </c>
      <c r="K29" s="50" t="s">
        <v>82</v>
      </c>
      <c r="L29" s="33">
        <f>M30-K30</f>
        <v>0</v>
      </c>
      <c r="M29" s="38" t="s">
        <v>52</v>
      </c>
      <c r="N29" s="50" t="s">
        <v>82</v>
      </c>
      <c r="O29" s="33">
        <f>P30-N30</f>
        <v>0</v>
      </c>
      <c r="P29" s="38" t="s">
        <v>52</v>
      </c>
      <c r="Q29" s="50" t="s">
        <v>82</v>
      </c>
      <c r="R29" s="33">
        <f>S30-Q30</f>
        <v>0</v>
      </c>
      <c r="S29" s="38" t="s">
        <v>52</v>
      </c>
      <c r="T29" s="50" t="s">
        <v>82</v>
      </c>
      <c r="U29" s="33">
        <f>V30-T30</f>
        <v>0</v>
      </c>
      <c r="V29" s="38" t="s">
        <v>52</v>
      </c>
      <c r="W29" s="50" t="s">
        <v>82</v>
      </c>
      <c r="X29" s="33">
        <f>Y30-W30</f>
        <v>0</v>
      </c>
      <c r="Y29" s="38" t="s">
        <v>52</v>
      </c>
      <c r="Z29" s="50" t="s">
        <v>82</v>
      </c>
      <c r="AA29" s="33">
        <f>AB30-Z30</f>
        <v>0</v>
      </c>
      <c r="AB29" s="38" t="s">
        <v>52</v>
      </c>
      <c r="AC29" s="50" t="s">
        <v>82</v>
      </c>
      <c r="AD29" s="33">
        <f>AE30-AC30</f>
        <v>0</v>
      </c>
      <c r="AE29" s="38" t="s">
        <v>52</v>
      </c>
      <c r="AF29" s="50" t="s">
        <v>82</v>
      </c>
      <c r="AG29" s="33">
        <f>AH30-AF30</f>
        <v>0</v>
      </c>
      <c r="AH29" s="38" t="s">
        <v>52</v>
      </c>
      <c r="AI29" s="50" t="s">
        <v>82</v>
      </c>
      <c r="AJ29" s="33">
        <f>AK30-AI30</f>
        <v>0</v>
      </c>
      <c r="AK29" s="38" t="s">
        <v>52</v>
      </c>
      <c r="AL29" s="50" t="s">
        <v>82</v>
      </c>
      <c r="AM29" s="33">
        <f>AN30-AL30</f>
        <v>0</v>
      </c>
      <c r="AN29" s="38" t="s">
        <v>52</v>
      </c>
      <c r="AO29" s="50" t="s">
        <v>82</v>
      </c>
      <c r="AP29" s="33">
        <f>AQ30-AO30</f>
        <v>0</v>
      </c>
      <c r="AQ29" s="38" t="s">
        <v>52</v>
      </c>
      <c r="AR29" s="50" t="s">
        <v>82</v>
      </c>
      <c r="AS29" s="33">
        <f>AT30-AR30</f>
        <v>0</v>
      </c>
      <c r="AT29" s="38" t="s">
        <v>52</v>
      </c>
      <c r="AU29" s="50" t="s">
        <v>82</v>
      </c>
      <c r="AV29" s="33">
        <f>AW30-AU30</f>
        <v>0</v>
      </c>
      <c r="AW29" s="38" t="s">
        <v>52</v>
      </c>
    </row>
    <row r="30" spans="1:49" ht="15">
      <c r="A30" s="88" t="s">
        <v>57</v>
      </c>
      <c r="B30" s="49"/>
      <c r="C30" s="34" t="s">
        <v>32</v>
      </c>
      <c r="D30" s="67"/>
      <c r="E30" s="49"/>
      <c r="F30" s="34" t="s">
        <v>32</v>
      </c>
      <c r="G30" s="67"/>
      <c r="H30" s="49"/>
      <c r="I30" s="34" t="s">
        <v>32</v>
      </c>
      <c r="J30" s="67"/>
      <c r="K30" s="49"/>
      <c r="L30" s="34" t="s">
        <v>32</v>
      </c>
      <c r="M30" s="67"/>
      <c r="N30" s="49"/>
      <c r="O30" s="34" t="s">
        <v>32</v>
      </c>
      <c r="P30" s="67"/>
      <c r="Q30" s="49"/>
      <c r="R30" s="34" t="s">
        <v>32</v>
      </c>
      <c r="S30" s="67"/>
      <c r="T30" s="49"/>
      <c r="U30" s="34" t="s">
        <v>32</v>
      </c>
      <c r="V30" s="67"/>
      <c r="W30" s="49"/>
      <c r="X30" s="34" t="s">
        <v>32</v>
      </c>
      <c r="Y30" s="67"/>
      <c r="Z30" s="49"/>
      <c r="AA30" s="34" t="s">
        <v>32</v>
      </c>
      <c r="AB30" s="67"/>
      <c r="AC30" s="49"/>
      <c r="AD30" s="34" t="s">
        <v>32</v>
      </c>
      <c r="AE30" s="67"/>
      <c r="AF30" s="49"/>
      <c r="AG30" s="34" t="s">
        <v>32</v>
      </c>
      <c r="AH30" s="67"/>
      <c r="AI30" s="49"/>
      <c r="AJ30" s="34" t="s">
        <v>32</v>
      </c>
      <c r="AK30" s="67"/>
      <c r="AL30" s="49"/>
      <c r="AM30" s="34" t="s">
        <v>32</v>
      </c>
      <c r="AN30" s="67"/>
      <c r="AO30" s="49"/>
      <c r="AP30" s="34" t="s">
        <v>32</v>
      </c>
      <c r="AQ30" s="67"/>
      <c r="AR30" s="49"/>
      <c r="AS30" s="34" t="s">
        <v>32</v>
      </c>
      <c r="AT30" s="67"/>
      <c r="AU30" s="49"/>
      <c r="AV30" s="34" t="s">
        <v>32</v>
      </c>
      <c r="AW30" s="67"/>
    </row>
    <row r="31" spans="1:49" ht="15">
      <c r="A31" s="92">
        <v>7</v>
      </c>
      <c r="B31" s="50" t="s">
        <v>82</v>
      </c>
      <c r="C31" s="33">
        <f>D32-B32</f>
        <v>0</v>
      </c>
      <c r="D31" s="38" t="s">
        <v>52</v>
      </c>
      <c r="E31" s="50" t="s">
        <v>82</v>
      </c>
      <c r="F31" s="33">
        <f>G32-E32</f>
        <v>0</v>
      </c>
      <c r="G31" s="38" t="s">
        <v>52</v>
      </c>
      <c r="H31" s="50" t="s">
        <v>82</v>
      </c>
      <c r="I31" s="33">
        <f>J32-H32</f>
        <v>0</v>
      </c>
      <c r="J31" s="38" t="s">
        <v>52</v>
      </c>
      <c r="K31" s="50" t="s">
        <v>82</v>
      </c>
      <c r="L31" s="33">
        <f>M32-K32</f>
        <v>0</v>
      </c>
      <c r="M31" s="38" t="s">
        <v>52</v>
      </c>
      <c r="N31" s="50" t="s">
        <v>82</v>
      </c>
      <c r="O31" s="33">
        <f>P32-N32</f>
        <v>0</v>
      </c>
      <c r="P31" s="38" t="s">
        <v>52</v>
      </c>
      <c r="Q31" s="50" t="s">
        <v>82</v>
      </c>
      <c r="R31" s="33">
        <f>S32-Q32</f>
        <v>0</v>
      </c>
      <c r="S31" s="38" t="s">
        <v>52</v>
      </c>
      <c r="T31" s="50" t="s">
        <v>82</v>
      </c>
      <c r="U31" s="33">
        <f>V32-T32</f>
        <v>0</v>
      </c>
      <c r="V31" s="38" t="s">
        <v>52</v>
      </c>
      <c r="W31" s="50" t="s">
        <v>82</v>
      </c>
      <c r="X31" s="33">
        <f>Y32-W32</f>
        <v>0</v>
      </c>
      <c r="Y31" s="38" t="s">
        <v>52</v>
      </c>
      <c r="Z31" s="50" t="s">
        <v>82</v>
      </c>
      <c r="AA31" s="33">
        <f>AB32-Z32</f>
        <v>0</v>
      </c>
      <c r="AB31" s="38" t="s">
        <v>52</v>
      </c>
      <c r="AC31" s="50" t="s">
        <v>82</v>
      </c>
      <c r="AD31" s="33">
        <f>AE32-AC32</f>
        <v>0</v>
      </c>
      <c r="AE31" s="38" t="s">
        <v>52</v>
      </c>
      <c r="AF31" s="50" t="s">
        <v>82</v>
      </c>
      <c r="AG31" s="33">
        <f>AH32-AF32</f>
        <v>0</v>
      </c>
      <c r="AH31" s="38" t="s">
        <v>52</v>
      </c>
      <c r="AI31" s="50" t="s">
        <v>82</v>
      </c>
      <c r="AJ31" s="33">
        <f>AK32-AI32</f>
        <v>0</v>
      </c>
      <c r="AK31" s="38" t="s">
        <v>52</v>
      </c>
      <c r="AL31" s="50" t="s">
        <v>82</v>
      </c>
      <c r="AM31" s="33">
        <f>AN32-AL32</f>
        <v>0</v>
      </c>
      <c r="AN31" s="38" t="s">
        <v>52</v>
      </c>
      <c r="AO31" s="50" t="s">
        <v>82</v>
      </c>
      <c r="AP31" s="33">
        <f>AQ32-AO32</f>
        <v>0</v>
      </c>
      <c r="AQ31" s="38" t="s">
        <v>52</v>
      </c>
      <c r="AR31" s="50" t="s">
        <v>82</v>
      </c>
      <c r="AS31" s="33">
        <f>AT32-AR32</f>
        <v>0</v>
      </c>
      <c r="AT31" s="38" t="s">
        <v>52</v>
      </c>
      <c r="AU31" s="50" t="s">
        <v>82</v>
      </c>
      <c r="AV31" s="33">
        <f>AW32-AU32</f>
        <v>0</v>
      </c>
      <c r="AW31" s="38" t="s">
        <v>52</v>
      </c>
    </row>
    <row r="32" spans="1:49" ht="15">
      <c r="A32" s="31" t="s">
        <v>56</v>
      </c>
      <c r="B32" s="49"/>
      <c r="C32" s="34" t="s">
        <v>32</v>
      </c>
      <c r="D32" s="67"/>
      <c r="E32" s="49"/>
      <c r="F32" s="34" t="s">
        <v>32</v>
      </c>
      <c r="G32" s="67"/>
      <c r="H32" s="49"/>
      <c r="I32" s="34" t="s">
        <v>32</v>
      </c>
      <c r="J32" s="67"/>
      <c r="K32" s="49"/>
      <c r="L32" s="34" t="s">
        <v>32</v>
      </c>
      <c r="M32" s="67"/>
      <c r="N32" s="49"/>
      <c r="O32" s="34" t="s">
        <v>32</v>
      </c>
      <c r="P32" s="67"/>
      <c r="Q32" s="49"/>
      <c r="R32" s="34" t="s">
        <v>32</v>
      </c>
      <c r="S32" s="67"/>
      <c r="T32" s="49"/>
      <c r="U32" s="34" t="s">
        <v>32</v>
      </c>
      <c r="V32" s="67"/>
      <c r="W32" s="49"/>
      <c r="X32" s="34" t="s">
        <v>32</v>
      </c>
      <c r="Y32" s="67"/>
      <c r="Z32" s="49"/>
      <c r="AA32" s="34" t="s">
        <v>32</v>
      </c>
      <c r="AB32" s="67"/>
      <c r="AC32" s="49"/>
      <c r="AD32" s="34" t="s">
        <v>32</v>
      </c>
      <c r="AE32" s="67"/>
      <c r="AF32" s="49"/>
      <c r="AG32" s="34" t="s">
        <v>32</v>
      </c>
      <c r="AH32" s="67"/>
      <c r="AI32" s="49"/>
      <c r="AJ32" s="34" t="s">
        <v>32</v>
      </c>
      <c r="AK32" s="67"/>
      <c r="AL32" s="49"/>
      <c r="AM32" s="34" t="s">
        <v>32</v>
      </c>
      <c r="AN32" s="67"/>
      <c r="AO32" s="49"/>
      <c r="AP32" s="34" t="s">
        <v>32</v>
      </c>
      <c r="AQ32" s="67"/>
      <c r="AR32" s="49"/>
      <c r="AS32" s="34" t="s">
        <v>32</v>
      </c>
      <c r="AT32" s="67"/>
      <c r="AU32" s="49"/>
      <c r="AV32" s="34" t="s">
        <v>32</v>
      </c>
      <c r="AW32" s="67"/>
    </row>
    <row r="33" spans="1:49" ht="15">
      <c r="A33" s="32">
        <v>8</v>
      </c>
      <c r="B33" s="50" t="s">
        <v>82</v>
      </c>
      <c r="C33" s="33">
        <f>D34-B34</f>
        <v>0</v>
      </c>
      <c r="D33" s="38" t="s">
        <v>52</v>
      </c>
      <c r="E33" s="50" t="s">
        <v>82</v>
      </c>
      <c r="F33" s="33">
        <f>G34-E34</f>
        <v>0</v>
      </c>
      <c r="G33" s="38" t="s">
        <v>52</v>
      </c>
      <c r="H33" s="50" t="s">
        <v>82</v>
      </c>
      <c r="I33" s="33">
        <f>J34-H34</f>
        <v>0</v>
      </c>
      <c r="J33" s="38" t="s">
        <v>52</v>
      </c>
      <c r="K33" s="50" t="s">
        <v>82</v>
      </c>
      <c r="L33" s="33">
        <f>M34-K34</f>
        <v>0</v>
      </c>
      <c r="M33" s="38" t="s">
        <v>52</v>
      </c>
      <c r="N33" s="50" t="s">
        <v>82</v>
      </c>
      <c r="O33" s="33">
        <f>P34-N34</f>
        <v>0</v>
      </c>
      <c r="P33" s="38" t="s">
        <v>52</v>
      </c>
      <c r="Q33" s="50" t="s">
        <v>82</v>
      </c>
      <c r="R33" s="33">
        <f>S34-Q34</f>
        <v>0</v>
      </c>
      <c r="S33" s="38" t="s">
        <v>52</v>
      </c>
      <c r="T33" s="50" t="s">
        <v>82</v>
      </c>
      <c r="U33" s="33">
        <f>V34-T34</f>
        <v>0</v>
      </c>
      <c r="V33" s="38" t="s">
        <v>52</v>
      </c>
      <c r="W33" s="50" t="s">
        <v>82</v>
      </c>
      <c r="X33" s="33">
        <f>Y34-W34</f>
        <v>0</v>
      </c>
      <c r="Y33" s="38" t="s">
        <v>52</v>
      </c>
      <c r="Z33" s="50" t="s">
        <v>82</v>
      </c>
      <c r="AA33" s="33">
        <f>AB34-Z34</f>
        <v>0</v>
      </c>
      <c r="AB33" s="38" t="s">
        <v>52</v>
      </c>
      <c r="AC33" s="50" t="s">
        <v>82</v>
      </c>
      <c r="AD33" s="33">
        <f>AE34-AC34</f>
        <v>0</v>
      </c>
      <c r="AE33" s="38" t="s">
        <v>52</v>
      </c>
      <c r="AF33" s="50" t="s">
        <v>82</v>
      </c>
      <c r="AG33" s="33">
        <f>AH34-AF34</f>
        <v>0</v>
      </c>
      <c r="AH33" s="38" t="s">
        <v>52</v>
      </c>
      <c r="AI33" s="50" t="s">
        <v>82</v>
      </c>
      <c r="AJ33" s="33">
        <f>AK34-AI34</f>
        <v>0</v>
      </c>
      <c r="AK33" s="38" t="s">
        <v>52</v>
      </c>
      <c r="AL33" s="50" t="s">
        <v>82</v>
      </c>
      <c r="AM33" s="33">
        <f>AN34-AL34</f>
        <v>0</v>
      </c>
      <c r="AN33" s="38" t="s">
        <v>52</v>
      </c>
      <c r="AO33" s="50" t="s">
        <v>82</v>
      </c>
      <c r="AP33" s="33">
        <f>AQ34-AO34</f>
        <v>0</v>
      </c>
      <c r="AQ33" s="38" t="s">
        <v>52</v>
      </c>
      <c r="AR33" s="50" t="s">
        <v>82</v>
      </c>
      <c r="AS33" s="33">
        <f>AT34-AR34</f>
        <v>0</v>
      </c>
      <c r="AT33" s="38" t="s">
        <v>52</v>
      </c>
      <c r="AU33" s="50" t="s">
        <v>82</v>
      </c>
      <c r="AV33" s="33">
        <f>AW34-AU34</f>
        <v>0</v>
      </c>
      <c r="AW33" s="38" t="s">
        <v>52</v>
      </c>
    </row>
    <row r="34" spans="1:49" ht="15">
      <c r="A34" s="31"/>
      <c r="B34" s="49"/>
      <c r="C34" s="34" t="s">
        <v>32</v>
      </c>
      <c r="D34" s="67"/>
      <c r="E34" s="49"/>
      <c r="F34" s="34" t="s">
        <v>32</v>
      </c>
      <c r="G34" s="67"/>
      <c r="H34" s="49"/>
      <c r="I34" s="34" t="s">
        <v>32</v>
      </c>
      <c r="J34" s="67"/>
      <c r="K34" s="49"/>
      <c r="L34" s="34" t="s">
        <v>32</v>
      </c>
      <c r="M34" s="67"/>
      <c r="N34" s="49"/>
      <c r="O34" s="34" t="s">
        <v>32</v>
      </c>
      <c r="P34" s="67"/>
      <c r="Q34" s="49"/>
      <c r="R34" s="34" t="s">
        <v>32</v>
      </c>
      <c r="S34" s="67"/>
      <c r="T34" s="49"/>
      <c r="U34" s="34" t="s">
        <v>32</v>
      </c>
      <c r="V34" s="67"/>
      <c r="W34" s="49"/>
      <c r="X34" s="34" t="s">
        <v>32</v>
      </c>
      <c r="Y34" s="67"/>
      <c r="Z34" s="49"/>
      <c r="AA34" s="34" t="s">
        <v>32</v>
      </c>
      <c r="AB34" s="67"/>
      <c r="AC34" s="49"/>
      <c r="AD34" s="34" t="s">
        <v>32</v>
      </c>
      <c r="AE34" s="67"/>
      <c r="AF34" s="49"/>
      <c r="AG34" s="34" t="s">
        <v>32</v>
      </c>
      <c r="AH34" s="67"/>
      <c r="AI34" s="49"/>
      <c r="AJ34" s="34" t="s">
        <v>32</v>
      </c>
      <c r="AK34" s="67"/>
      <c r="AL34" s="49"/>
      <c r="AM34" s="34" t="s">
        <v>32</v>
      </c>
      <c r="AN34" s="67"/>
      <c r="AO34" s="49"/>
      <c r="AP34" s="34" t="s">
        <v>32</v>
      </c>
      <c r="AQ34" s="67"/>
      <c r="AR34" s="49"/>
      <c r="AS34" s="34" t="s">
        <v>32</v>
      </c>
      <c r="AT34" s="67"/>
      <c r="AU34" s="49"/>
      <c r="AV34" s="34" t="s">
        <v>32</v>
      </c>
      <c r="AW34" s="67"/>
    </row>
    <row r="35" spans="1:49" ht="15">
      <c r="A35" s="32">
        <v>9</v>
      </c>
      <c r="B35" s="50" t="s">
        <v>82</v>
      </c>
      <c r="C35" s="33">
        <f>D36-B36</f>
        <v>0</v>
      </c>
      <c r="D35" s="38" t="s">
        <v>52</v>
      </c>
      <c r="E35" s="50" t="s">
        <v>82</v>
      </c>
      <c r="F35" s="33">
        <f>G36-E36</f>
        <v>0</v>
      </c>
      <c r="G35" s="38" t="s">
        <v>52</v>
      </c>
      <c r="H35" s="50" t="s">
        <v>82</v>
      </c>
      <c r="I35" s="33">
        <f>J36-H36</f>
        <v>0</v>
      </c>
      <c r="J35" s="38" t="s">
        <v>52</v>
      </c>
      <c r="K35" s="50" t="s">
        <v>82</v>
      </c>
      <c r="L35" s="33">
        <f>M36-K36</f>
        <v>0</v>
      </c>
      <c r="M35" s="38" t="s">
        <v>52</v>
      </c>
      <c r="N35" s="50" t="s">
        <v>82</v>
      </c>
      <c r="O35" s="33">
        <f>P36-N36</f>
        <v>0</v>
      </c>
      <c r="P35" s="38" t="s">
        <v>52</v>
      </c>
      <c r="Q35" s="50" t="s">
        <v>82</v>
      </c>
      <c r="R35" s="33">
        <f>S36-Q36</f>
        <v>0</v>
      </c>
      <c r="S35" s="38" t="s">
        <v>52</v>
      </c>
      <c r="T35" s="50" t="s">
        <v>82</v>
      </c>
      <c r="U35" s="33">
        <f>V36-T36</f>
        <v>0</v>
      </c>
      <c r="V35" s="38" t="s">
        <v>52</v>
      </c>
      <c r="W35" s="50" t="s">
        <v>82</v>
      </c>
      <c r="X35" s="33">
        <f>Y36-W36</f>
        <v>0</v>
      </c>
      <c r="Y35" s="38" t="s">
        <v>52</v>
      </c>
      <c r="Z35" s="50" t="s">
        <v>82</v>
      </c>
      <c r="AA35" s="33">
        <f>AB36-Z36</f>
        <v>0</v>
      </c>
      <c r="AB35" s="38" t="s">
        <v>52</v>
      </c>
      <c r="AC35" s="50" t="s">
        <v>82</v>
      </c>
      <c r="AD35" s="33">
        <f>AE36-AC36</f>
        <v>0</v>
      </c>
      <c r="AE35" s="38" t="s">
        <v>52</v>
      </c>
      <c r="AF35" s="50" t="s">
        <v>82</v>
      </c>
      <c r="AG35" s="33">
        <f>AH36-AF36</f>
        <v>0</v>
      </c>
      <c r="AH35" s="38" t="s">
        <v>52</v>
      </c>
      <c r="AI35" s="50" t="s">
        <v>82</v>
      </c>
      <c r="AJ35" s="33">
        <f>AK36-AI36</f>
        <v>0</v>
      </c>
      <c r="AK35" s="38" t="s">
        <v>52</v>
      </c>
      <c r="AL35" s="50" t="s">
        <v>82</v>
      </c>
      <c r="AM35" s="33">
        <f>AN36-AL36</f>
        <v>0</v>
      </c>
      <c r="AN35" s="38" t="s">
        <v>52</v>
      </c>
      <c r="AO35" s="50" t="s">
        <v>82</v>
      </c>
      <c r="AP35" s="33">
        <f>AQ36-AO36</f>
        <v>0</v>
      </c>
      <c r="AQ35" s="38" t="s">
        <v>52</v>
      </c>
      <c r="AR35" s="50" t="s">
        <v>82</v>
      </c>
      <c r="AS35" s="33">
        <f>AT36-AR36</f>
        <v>0</v>
      </c>
      <c r="AT35" s="38" t="s">
        <v>52</v>
      </c>
      <c r="AU35" s="50" t="s">
        <v>82</v>
      </c>
      <c r="AV35" s="33">
        <f>AW36-AU36</f>
        <v>0</v>
      </c>
      <c r="AW35" s="38" t="s">
        <v>52</v>
      </c>
    </row>
    <row r="36" spans="1:49" ht="15">
      <c r="A36" s="31"/>
      <c r="B36" s="49"/>
      <c r="C36" s="34" t="s">
        <v>32</v>
      </c>
      <c r="D36" s="67"/>
      <c r="E36" s="49"/>
      <c r="F36" s="34" t="s">
        <v>32</v>
      </c>
      <c r="G36" s="67"/>
      <c r="H36" s="49"/>
      <c r="I36" s="34" t="s">
        <v>32</v>
      </c>
      <c r="J36" s="67"/>
      <c r="K36" s="49"/>
      <c r="L36" s="34" t="s">
        <v>32</v>
      </c>
      <c r="M36" s="67"/>
      <c r="N36" s="49"/>
      <c r="O36" s="34" t="s">
        <v>32</v>
      </c>
      <c r="P36" s="67"/>
      <c r="Q36" s="49"/>
      <c r="R36" s="34" t="s">
        <v>32</v>
      </c>
      <c r="S36" s="67"/>
      <c r="T36" s="49"/>
      <c r="U36" s="34" t="s">
        <v>32</v>
      </c>
      <c r="V36" s="67"/>
      <c r="W36" s="49"/>
      <c r="X36" s="34" t="s">
        <v>32</v>
      </c>
      <c r="Y36" s="67"/>
      <c r="Z36" s="49"/>
      <c r="AA36" s="34" t="s">
        <v>32</v>
      </c>
      <c r="AB36" s="67"/>
      <c r="AC36" s="49"/>
      <c r="AD36" s="34" t="s">
        <v>32</v>
      </c>
      <c r="AE36" s="67"/>
      <c r="AF36" s="49"/>
      <c r="AG36" s="34" t="s">
        <v>32</v>
      </c>
      <c r="AH36" s="67"/>
      <c r="AI36" s="49"/>
      <c r="AJ36" s="34" t="s">
        <v>32</v>
      </c>
      <c r="AK36" s="67"/>
      <c r="AL36" s="49"/>
      <c r="AM36" s="34" t="s">
        <v>32</v>
      </c>
      <c r="AN36" s="67"/>
      <c r="AO36" s="49"/>
      <c r="AP36" s="34" t="s">
        <v>32</v>
      </c>
      <c r="AQ36" s="67"/>
      <c r="AR36" s="49"/>
      <c r="AS36" s="34" t="s">
        <v>32</v>
      </c>
      <c r="AT36" s="67"/>
      <c r="AU36" s="49"/>
      <c r="AV36" s="34" t="s">
        <v>32</v>
      </c>
      <c r="AW36" s="67"/>
    </row>
    <row r="37" spans="1:49" ht="15">
      <c r="A37" s="32">
        <v>10</v>
      </c>
      <c r="B37" s="50" t="s">
        <v>82</v>
      </c>
      <c r="C37" s="33">
        <f>D38-B38</f>
        <v>0</v>
      </c>
      <c r="D37" s="38" t="s">
        <v>52</v>
      </c>
      <c r="E37" s="50" t="s">
        <v>82</v>
      </c>
      <c r="F37" s="33">
        <f>G38-E38</f>
        <v>0</v>
      </c>
      <c r="G37" s="38" t="s">
        <v>52</v>
      </c>
      <c r="H37" s="50" t="s">
        <v>82</v>
      </c>
      <c r="I37" s="33">
        <f>J38-H38</f>
        <v>0</v>
      </c>
      <c r="J37" s="38" t="s">
        <v>52</v>
      </c>
      <c r="K37" s="50" t="s">
        <v>82</v>
      </c>
      <c r="L37" s="33">
        <f>M38-K38</f>
        <v>0</v>
      </c>
      <c r="M37" s="38" t="s">
        <v>52</v>
      </c>
      <c r="N37" s="50" t="s">
        <v>82</v>
      </c>
      <c r="O37" s="33">
        <f>P38-N38</f>
        <v>0</v>
      </c>
      <c r="P37" s="38" t="s">
        <v>52</v>
      </c>
      <c r="Q37" s="50" t="s">
        <v>82</v>
      </c>
      <c r="R37" s="33">
        <f>S38-Q38</f>
        <v>0</v>
      </c>
      <c r="S37" s="38" t="s">
        <v>52</v>
      </c>
      <c r="T37" s="50" t="s">
        <v>82</v>
      </c>
      <c r="U37" s="33">
        <f>V38-T38</f>
        <v>0</v>
      </c>
      <c r="V37" s="38" t="s">
        <v>52</v>
      </c>
      <c r="W37" s="50" t="s">
        <v>82</v>
      </c>
      <c r="X37" s="33">
        <f>Y38-W38</f>
        <v>0</v>
      </c>
      <c r="Y37" s="38" t="s">
        <v>52</v>
      </c>
      <c r="Z37" s="50" t="s">
        <v>82</v>
      </c>
      <c r="AA37" s="33">
        <f>AB38-Z38</f>
        <v>0</v>
      </c>
      <c r="AB37" s="38" t="s">
        <v>52</v>
      </c>
      <c r="AC37" s="50" t="s">
        <v>82</v>
      </c>
      <c r="AD37" s="33">
        <f>AE38-AC38</f>
        <v>0</v>
      </c>
      <c r="AE37" s="38" t="s">
        <v>52</v>
      </c>
      <c r="AF37" s="50" t="s">
        <v>82</v>
      </c>
      <c r="AG37" s="33">
        <f>AH38-AF38</f>
        <v>0</v>
      </c>
      <c r="AH37" s="38" t="s">
        <v>52</v>
      </c>
      <c r="AI37" s="50" t="s">
        <v>82</v>
      </c>
      <c r="AJ37" s="33">
        <f>AK38-AI38</f>
        <v>0</v>
      </c>
      <c r="AK37" s="38" t="s">
        <v>52</v>
      </c>
      <c r="AL37" s="50" t="s">
        <v>82</v>
      </c>
      <c r="AM37" s="33">
        <f>AN38-AL38</f>
        <v>0</v>
      </c>
      <c r="AN37" s="38" t="s">
        <v>52</v>
      </c>
      <c r="AO37" s="50" t="s">
        <v>82</v>
      </c>
      <c r="AP37" s="33">
        <f>AQ38-AO38</f>
        <v>0</v>
      </c>
      <c r="AQ37" s="38" t="s">
        <v>52</v>
      </c>
      <c r="AR37" s="50" t="s">
        <v>82</v>
      </c>
      <c r="AS37" s="33">
        <f>AT38-AR38</f>
        <v>0</v>
      </c>
      <c r="AT37" s="38" t="s">
        <v>52</v>
      </c>
      <c r="AU37" s="50" t="s">
        <v>82</v>
      </c>
      <c r="AV37" s="33">
        <f>AW38-AU38</f>
        <v>0</v>
      </c>
      <c r="AW37" s="38" t="s">
        <v>52</v>
      </c>
    </row>
    <row r="38" spans="1:49" ht="15">
      <c r="A38" s="31"/>
      <c r="B38" s="49"/>
      <c r="C38" s="34" t="s">
        <v>32</v>
      </c>
      <c r="D38" s="67"/>
      <c r="E38" s="49"/>
      <c r="F38" s="34" t="s">
        <v>32</v>
      </c>
      <c r="G38" s="67"/>
      <c r="H38" s="49"/>
      <c r="I38" s="34" t="s">
        <v>32</v>
      </c>
      <c r="J38" s="67"/>
      <c r="K38" s="49"/>
      <c r="L38" s="34" t="s">
        <v>32</v>
      </c>
      <c r="M38" s="67"/>
      <c r="N38" s="49"/>
      <c r="O38" s="34" t="s">
        <v>32</v>
      </c>
      <c r="P38" s="67"/>
      <c r="Q38" s="49"/>
      <c r="R38" s="34" t="s">
        <v>32</v>
      </c>
      <c r="S38" s="67"/>
      <c r="T38" s="49"/>
      <c r="U38" s="34" t="s">
        <v>32</v>
      </c>
      <c r="V38" s="67"/>
      <c r="W38" s="49"/>
      <c r="X38" s="34" t="s">
        <v>32</v>
      </c>
      <c r="Y38" s="67"/>
      <c r="Z38" s="49"/>
      <c r="AA38" s="34" t="s">
        <v>32</v>
      </c>
      <c r="AB38" s="67"/>
      <c r="AC38" s="49"/>
      <c r="AD38" s="34" t="s">
        <v>32</v>
      </c>
      <c r="AE38" s="67"/>
      <c r="AF38" s="49"/>
      <c r="AG38" s="34" t="s">
        <v>32</v>
      </c>
      <c r="AH38" s="67"/>
      <c r="AI38" s="49"/>
      <c r="AJ38" s="34" t="s">
        <v>32</v>
      </c>
      <c r="AK38" s="67"/>
      <c r="AL38" s="49"/>
      <c r="AM38" s="34" t="s">
        <v>32</v>
      </c>
      <c r="AN38" s="67"/>
      <c r="AO38" s="49"/>
      <c r="AP38" s="34" t="s">
        <v>32</v>
      </c>
      <c r="AQ38" s="67"/>
      <c r="AR38" s="49"/>
      <c r="AS38" s="34" t="s">
        <v>32</v>
      </c>
      <c r="AT38" s="67"/>
      <c r="AU38" s="49"/>
      <c r="AV38" s="34" t="s">
        <v>32</v>
      </c>
      <c r="AW38" s="67"/>
    </row>
    <row r="39" spans="1:49" ht="15">
      <c r="A39" s="32">
        <v>11</v>
      </c>
      <c r="B39" s="50" t="s">
        <v>82</v>
      </c>
      <c r="C39" s="33">
        <f>D40-B40</f>
        <v>0</v>
      </c>
      <c r="D39" s="38" t="s">
        <v>52</v>
      </c>
      <c r="E39" s="50" t="s">
        <v>82</v>
      </c>
      <c r="F39" s="33">
        <f>G40-E40</f>
        <v>0</v>
      </c>
      <c r="G39" s="38" t="s">
        <v>52</v>
      </c>
      <c r="H39" s="50" t="s">
        <v>82</v>
      </c>
      <c r="I39" s="33">
        <f>J40-H40</f>
        <v>0</v>
      </c>
      <c r="J39" s="38" t="s">
        <v>52</v>
      </c>
      <c r="K39" s="50" t="s">
        <v>82</v>
      </c>
      <c r="L39" s="33">
        <f>M40-K40</f>
        <v>0</v>
      </c>
      <c r="M39" s="38" t="s">
        <v>52</v>
      </c>
      <c r="N39" s="50" t="s">
        <v>82</v>
      </c>
      <c r="O39" s="33">
        <f>P40-N40</f>
        <v>0</v>
      </c>
      <c r="P39" s="38" t="s">
        <v>52</v>
      </c>
      <c r="Q39" s="50" t="s">
        <v>82</v>
      </c>
      <c r="R39" s="33">
        <f>S40-Q40</f>
        <v>0</v>
      </c>
      <c r="S39" s="38" t="s">
        <v>52</v>
      </c>
      <c r="T39" s="50" t="s">
        <v>82</v>
      </c>
      <c r="U39" s="33">
        <f>V40-T40</f>
        <v>0</v>
      </c>
      <c r="V39" s="38" t="s">
        <v>52</v>
      </c>
      <c r="W39" s="50" t="s">
        <v>82</v>
      </c>
      <c r="X39" s="33">
        <f>Y40-W40</f>
        <v>0</v>
      </c>
      <c r="Y39" s="38" t="s">
        <v>52</v>
      </c>
      <c r="Z39" s="50" t="s">
        <v>82</v>
      </c>
      <c r="AA39" s="33">
        <f>AB40-Z40</f>
        <v>0</v>
      </c>
      <c r="AB39" s="38" t="s">
        <v>52</v>
      </c>
      <c r="AC39" s="50" t="s">
        <v>82</v>
      </c>
      <c r="AD39" s="33">
        <f>AE40-AC40</f>
        <v>0</v>
      </c>
      <c r="AE39" s="38" t="s">
        <v>52</v>
      </c>
      <c r="AF39" s="50" t="s">
        <v>82</v>
      </c>
      <c r="AG39" s="33">
        <f>AH40-AF40</f>
        <v>0</v>
      </c>
      <c r="AH39" s="38" t="s">
        <v>52</v>
      </c>
      <c r="AI39" s="50" t="s">
        <v>82</v>
      </c>
      <c r="AJ39" s="33">
        <f>AK40-AI40</f>
        <v>0</v>
      </c>
      <c r="AK39" s="38" t="s">
        <v>52</v>
      </c>
      <c r="AL39" s="50" t="s">
        <v>82</v>
      </c>
      <c r="AM39" s="33">
        <f>AN40-AL40</f>
        <v>0</v>
      </c>
      <c r="AN39" s="38" t="s">
        <v>52</v>
      </c>
      <c r="AO39" s="50" t="s">
        <v>82</v>
      </c>
      <c r="AP39" s="33">
        <f>AQ40-AO40</f>
        <v>0</v>
      </c>
      <c r="AQ39" s="38" t="s">
        <v>52</v>
      </c>
      <c r="AR39" s="50" t="s">
        <v>82</v>
      </c>
      <c r="AS39" s="33">
        <f>AT40-AR40</f>
        <v>0</v>
      </c>
      <c r="AT39" s="38" t="s">
        <v>52</v>
      </c>
      <c r="AU39" s="50" t="s">
        <v>82</v>
      </c>
      <c r="AV39" s="33">
        <f>AW40-AU40</f>
        <v>0</v>
      </c>
      <c r="AW39" s="38" t="s">
        <v>52</v>
      </c>
    </row>
    <row r="40" spans="1:49" ht="15">
      <c r="A40" s="31"/>
      <c r="B40" s="49"/>
      <c r="C40" s="34" t="s">
        <v>32</v>
      </c>
      <c r="D40" s="67"/>
      <c r="E40" s="49"/>
      <c r="F40" s="34" t="s">
        <v>32</v>
      </c>
      <c r="G40" s="67"/>
      <c r="H40" s="49"/>
      <c r="I40" s="34" t="s">
        <v>32</v>
      </c>
      <c r="J40" s="67"/>
      <c r="K40" s="49"/>
      <c r="L40" s="34" t="s">
        <v>32</v>
      </c>
      <c r="M40" s="67"/>
      <c r="N40" s="49"/>
      <c r="O40" s="34" t="s">
        <v>32</v>
      </c>
      <c r="P40" s="67"/>
      <c r="Q40" s="49"/>
      <c r="R40" s="34" t="s">
        <v>32</v>
      </c>
      <c r="S40" s="67"/>
      <c r="T40" s="49"/>
      <c r="U40" s="34" t="s">
        <v>32</v>
      </c>
      <c r="V40" s="67"/>
      <c r="W40" s="49"/>
      <c r="X40" s="34" t="s">
        <v>32</v>
      </c>
      <c r="Y40" s="67"/>
      <c r="Z40" s="49"/>
      <c r="AA40" s="34" t="s">
        <v>32</v>
      </c>
      <c r="AB40" s="67"/>
      <c r="AC40" s="49"/>
      <c r="AD40" s="34" t="s">
        <v>32</v>
      </c>
      <c r="AE40" s="67"/>
      <c r="AF40" s="49"/>
      <c r="AG40" s="34" t="s">
        <v>32</v>
      </c>
      <c r="AH40" s="67"/>
      <c r="AI40" s="49"/>
      <c r="AJ40" s="34" t="s">
        <v>32</v>
      </c>
      <c r="AK40" s="67"/>
      <c r="AL40" s="49"/>
      <c r="AM40" s="34" t="s">
        <v>32</v>
      </c>
      <c r="AN40" s="67"/>
      <c r="AO40" s="49"/>
      <c r="AP40" s="34" t="s">
        <v>32</v>
      </c>
      <c r="AQ40" s="67"/>
      <c r="AR40" s="49"/>
      <c r="AS40" s="34" t="s">
        <v>32</v>
      </c>
      <c r="AT40" s="67"/>
      <c r="AU40" s="49"/>
      <c r="AV40" s="34" t="s">
        <v>32</v>
      </c>
      <c r="AW40" s="67"/>
    </row>
    <row r="41" spans="1:49" ht="15">
      <c r="A41" s="32">
        <v>12</v>
      </c>
      <c r="B41" s="50" t="s">
        <v>82</v>
      </c>
      <c r="C41" s="33">
        <f>D42-B42</f>
        <v>0</v>
      </c>
      <c r="D41" s="38" t="s">
        <v>52</v>
      </c>
      <c r="E41" s="50" t="s">
        <v>82</v>
      </c>
      <c r="F41" s="33">
        <f>G42-E42</f>
        <v>0</v>
      </c>
      <c r="G41" s="38" t="s">
        <v>52</v>
      </c>
      <c r="H41" s="50" t="s">
        <v>82</v>
      </c>
      <c r="I41" s="33">
        <f>J42-H42</f>
        <v>0</v>
      </c>
      <c r="J41" s="38" t="s">
        <v>52</v>
      </c>
      <c r="K41" s="50" t="s">
        <v>82</v>
      </c>
      <c r="L41" s="33">
        <f>M42-K42</f>
        <v>0</v>
      </c>
      <c r="M41" s="38" t="s">
        <v>52</v>
      </c>
      <c r="N41" s="50" t="s">
        <v>82</v>
      </c>
      <c r="O41" s="33">
        <f>P42-N42</f>
        <v>0</v>
      </c>
      <c r="P41" s="38" t="s">
        <v>52</v>
      </c>
      <c r="Q41" s="50" t="s">
        <v>82</v>
      </c>
      <c r="R41" s="33">
        <f>S42-Q42</f>
        <v>0</v>
      </c>
      <c r="S41" s="38" t="s">
        <v>52</v>
      </c>
      <c r="T41" s="50" t="s">
        <v>82</v>
      </c>
      <c r="U41" s="33">
        <f>V42-T42</f>
        <v>0</v>
      </c>
      <c r="V41" s="38" t="s">
        <v>52</v>
      </c>
      <c r="W41" s="50" t="s">
        <v>82</v>
      </c>
      <c r="X41" s="33">
        <f>Y42-W42</f>
        <v>0</v>
      </c>
      <c r="Y41" s="38" t="s">
        <v>52</v>
      </c>
      <c r="Z41" s="50" t="s">
        <v>82</v>
      </c>
      <c r="AA41" s="33">
        <f>AB42-Z42</f>
        <v>0</v>
      </c>
      <c r="AB41" s="38" t="s">
        <v>52</v>
      </c>
      <c r="AC41" s="50" t="s">
        <v>82</v>
      </c>
      <c r="AD41" s="33">
        <f>AE42-AC42</f>
        <v>0</v>
      </c>
      <c r="AE41" s="38" t="s">
        <v>52</v>
      </c>
      <c r="AF41" s="50" t="s">
        <v>82</v>
      </c>
      <c r="AG41" s="33">
        <f>AH42-AF42</f>
        <v>0</v>
      </c>
      <c r="AH41" s="38" t="s">
        <v>52</v>
      </c>
      <c r="AI41" s="50" t="s">
        <v>82</v>
      </c>
      <c r="AJ41" s="33">
        <f>AK42-AI42</f>
        <v>0</v>
      </c>
      <c r="AK41" s="38" t="s">
        <v>52</v>
      </c>
      <c r="AL41" s="50" t="s">
        <v>82</v>
      </c>
      <c r="AM41" s="33">
        <f>AN42-AL42</f>
        <v>0</v>
      </c>
      <c r="AN41" s="38" t="s">
        <v>52</v>
      </c>
      <c r="AO41" s="50" t="s">
        <v>82</v>
      </c>
      <c r="AP41" s="33">
        <f>AQ42-AO42</f>
        <v>0</v>
      </c>
      <c r="AQ41" s="38" t="s">
        <v>52</v>
      </c>
      <c r="AR41" s="50" t="s">
        <v>82</v>
      </c>
      <c r="AS41" s="33">
        <f>AT42-AR42</f>
        <v>0</v>
      </c>
      <c r="AT41" s="38" t="s">
        <v>52</v>
      </c>
      <c r="AU41" s="50" t="s">
        <v>82</v>
      </c>
      <c r="AV41" s="33">
        <f>AW42-AU42</f>
        <v>0</v>
      </c>
      <c r="AW41" s="38" t="s">
        <v>52</v>
      </c>
    </row>
    <row r="42" spans="1:49" ht="15">
      <c r="A42" s="31"/>
      <c r="B42" s="49"/>
      <c r="C42" s="34" t="s">
        <v>32</v>
      </c>
      <c r="D42" s="67"/>
      <c r="E42" s="49"/>
      <c r="F42" s="34" t="s">
        <v>32</v>
      </c>
      <c r="G42" s="67"/>
      <c r="H42" s="49"/>
      <c r="I42" s="34" t="s">
        <v>32</v>
      </c>
      <c r="J42" s="67"/>
      <c r="K42" s="49"/>
      <c r="L42" s="34" t="s">
        <v>32</v>
      </c>
      <c r="M42" s="67"/>
      <c r="N42" s="49"/>
      <c r="O42" s="34" t="s">
        <v>32</v>
      </c>
      <c r="P42" s="67"/>
      <c r="Q42" s="49"/>
      <c r="R42" s="34" t="s">
        <v>32</v>
      </c>
      <c r="S42" s="67"/>
      <c r="T42" s="49"/>
      <c r="U42" s="34" t="s">
        <v>32</v>
      </c>
      <c r="V42" s="67"/>
      <c r="W42" s="49"/>
      <c r="X42" s="34" t="s">
        <v>32</v>
      </c>
      <c r="Y42" s="67"/>
      <c r="Z42" s="49"/>
      <c r="AA42" s="34" t="s">
        <v>32</v>
      </c>
      <c r="AB42" s="67"/>
      <c r="AC42" s="49"/>
      <c r="AD42" s="34" t="s">
        <v>32</v>
      </c>
      <c r="AE42" s="67"/>
      <c r="AF42" s="49"/>
      <c r="AG42" s="34" t="s">
        <v>32</v>
      </c>
      <c r="AH42" s="67"/>
      <c r="AI42" s="49"/>
      <c r="AJ42" s="34" t="s">
        <v>32</v>
      </c>
      <c r="AK42" s="67"/>
      <c r="AL42" s="49"/>
      <c r="AM42" s="34" t="s">
        <v>32</v>
      </c>
      <c r="AN42" s="67"/>
      <c r="AO42" s="49"/>
      <c r="AP42" s="34" t="s">
        <v>32</v>
      </c>
      <c r="AQ42" s="67"/>
      <c r="AR42" s="49"/>
      <c r="AS42" s="34" t="s">
        <v>32</v>
      </c>
      <c r="AT42" s="67"/>
      <c r="AU42" s="49"/>
      <c r="AV42" s="34" t="s">
        <v>32</v>
      </c>
      <c r="AW42" s="67"/>
    </row>
    <row r="43" spans="1:49" ht="15">
      <c r="A43" s="32">
        <v>13</v>
      </c>
      <c r="B43" s="50" t="s">
        <v>82</v>
      </c>
      <c r="C43" s="33">
        <f>D44-B44</f>
        <v>0</v>
      </c>
      <c r="D43" s="38" t="s">
        <v>52</v>
      </c>
      <c r="E43" s="50" t="s">
        <v>82</v>
      </c>
      <c r="F43" s="33">
        <f>G44-E44</f>
        <v>0</v>
      </c>
      <c r="G43" s="38" t="s">
        <v>52</v>
      </c>
      <c r="H43" s="50" t="s">
        <v>82</v>
      </c>
      <c r="I43" s="33">
        <f>J44-H44</f>
        <v>0</v>
      </c>
      <c r="J43" s="38" t="s">
        <v>52</v>
      </c>
      <c r="K43" s="50" t="s">
        <v>82</v>
      </c>
      <c r="L43" s="33">
        <f>M44-K44</f>
        <v>0</v>
      </c>
      <c r="M43" s="38" t="s">
        <v>52</v>
      </c>
      <c r="N43" s="50" t="s">
        <v>82</v>
      </c>
      <c r="O43" s="33">
        <f>P44-N44</f>
        <v>0</v>
      </c>
      <c r="P43" s="38" t="s">
        <v>52</v>
      </c>
      <c r="Q43" s="50" t="s">
        <v>82</v>
      </c>
      <c r="R43" s="33">
        <f>S44-Q44</f>
        <v>0</v>
      </c>
      <c r="S43" s="38" t="s">
        <v>52</v>
      </c>
      <c r="T43" s="50" t="s">
        <v>82</v>
      </c>
      <c r="U43" s="33">
        <f>V44-T44</f>
        <v>0</v>
      </c>
      <c r="V43" s="38" t="s">
        <v>52</v>
      </c>
      <c r="W43" s="50" t="s">
        <v>82</v>
      </c>
      <c r="X43" s="33">
        <f>Y44-W44</f>
        <v>0</v>
      </c>
      <c r="Y43" s="38" t="s">
        <v>52</v>
      </c>
      <c r="Z43" s="50" t="s">
        <v>82</v>
      </c>
      <c r="AA43" s="33">
        <f>AB44-Z44</f>
        <v>0</v>
      </c>
      <c r="AB43" s="38" t="s">
        <v>52</v>
      </c>
      <c r="AC43" s="50" t="s">
        <v>82</v>
      </c>
      <c r="AD43" s="33">
        <f>AE44-AC44</f>
        <v>0</v>
      </c>
      <c r="AE43" s="38" t="s">
        <v>52</v>
      </c>
      <c r="AF43" s="50" t="s">
        <v>82</v>
      </c>
      <c r="AG43" s="33">
        <f>AH44-AF44</f>
        <v>0</v>
      </c>
      <c r="AH43" s="38" t="s">
        <v>52</v>
      </c>
      <c r="AI43" s="50" t="s">
        <v>82</v>
      </c>
      <c r="AJ43" s="33">
        <f>AK44-AI44</f>
        <v>0</v>
      </c>
      <c r="AK43" s="38" t="s">
        <v>52</v>
      </c>
      <c r="AL43" s="50" t="s">
        <v>82</v>
      </c>
      <c r="AM43" s="33">
        <f>AN44-AL44</f>
        <v>0</v>
      </c>
      <c r="AN43" s="38" t="s">
        <v>52</v>
      </c>
      <c r="AO43" s="50" t="s">
        <v>82</v>
      </c>
      <c r="AP43" s="33">
        <f>AQ44-AO44</f>
        <v>0</v>
      </c>
      <c r="AQ43" s="38" t="s">
        <v>52</v>
      </c>
      <c r="AR43" s="50" t="s">
        <v>82</v>
      </c>
      <c r="AS43" s="33">
        <f>AT44-AR44</f>
        <v>0</v>
      </c>
      <c r="AT43" s="38" t="s">
        <v>52</v>
      </c>
      <c r="AU43" s="50" t="s">
        <v>82</v>
      </c>
      <c r="AV43" s="33">
        <f>AW44-AU44</f>
        <v>0</v>
      </c>
      <c r="AW43" s="38" t="s">
        <v>52</v>
      </c>
    </row>
    <row r="44" spans="1:49" ht="15">
      <c r="A44" s="88" t="s">
        <v>57</v>
      </c>
      <c r="B44" s="49"/>
      <c r="C44" s="34" t="s">
        <v>32</v>
      </c>
      <c r="D44" s="67"/>
      <c r="E44" s="49"/>
      <c r="F44" s="34" t="s">
        <v>32</v>
      </c>
      <c r="G44" s="67"/>
      <c r="H44" s="49"/>
      <c r="I44" s="34" t="s">
        <v>32</v>
      </c>
      <c r="J44" s="67"/>
      <c r="K44" s="49"/>
      <c r="L44" s="34" t="s">
        <v>32</v>
      </c>
      <c r="M44" s="67"/>
      <c r="N44" s="49"/>
      <c r="O44" s="34" t="s">
        <v>32</v>
      </c>
      <c r="P44" s="67"/>
      <c r="Q44" s="49"/>
      <c r="R44" s="34" t="s">
        <v>32</v>
      </c>
      <c r="S44" s="67"/>
      <c r="T44" s="49"/>
      <c r="U44" s="34" t="s">
        <v>32</v>
      </c>
      <c r="V44" s="67"/>
      <c r="W44" s="49"/>
      <c r="X44" s="34" t="s">
        <v>32</v>
      </c>
      <c r="Y44" s="67"/>
      <c r="Z44" s="49"/>
      <c r="AA44" s="34" t="s">
        <v>32</v>
      </c>
      <c r="AB44" s="67"/>
      <c r="AC44" s="49"/>
      <c r="AD44" s="34" t="s">
        <v>32</v>
      </c>
      <c r="AE44" s="67"/>
      <c r="AF44" s="49"/>
      <c r="AG44" s="34" t="s">
        <v>32</v>
      </c>
      <c r="AH44" s="67"/>
      <c r="AI44" s="49"/>
      <c r="AJ44" s="34" t="s">
        <v>32</v>
      </c>
      <c r="AK44" s="67"/>
      <c r="AL44" s="49"/>
      <c r="AM44" s="34" t="s">
        <v>32</v>
      </c>
      <c r="AN44" s="67"/>
      <c r="AO44" s="49"/>
      <c r="AP44" s="34" t="s">
        <v>32</v>
      </c>
      <c r="AQ44" s="67"/>
      <c r="AR44" s="49"/>
      <c r="AS44" s="34" t="s">
        <v>32</v>
      </c>
      <c r="AT44" s="67"/>
      <c r="AU44" s="49"/>
      <c r="AV44" s="34" t="s">
        <v>32</v>
      </c>
      <c r="AW44" s="67"/>
    </row>
    <row r="45" spans="1:49" ht="15">
      <c r="A45" s="32">
        <v>14</v>
      </c>
      <c r="B45" s="50" t="s">
        <v>82</v>
      </c>
      <c r="C45" s="33">
        <f>D46-B46</f>
        <v>0</v>
      </c>
      <c r="D45" s="38" t="s">
        <v>52</v>
      </c>
      <c r="E45" s="50" t="s">
        <v>82</v>
      </c>
      <c r="F45" s="33">
        <f>G46-E46</f>
        <v>0</v>
      </c>
      <c r="G45" s="38" t="s">
        <v>52</v>
      </c>
      <c r="H45" s="50" t="s">
        <v>82</v>
      </c>
      <c r="I45" s="33">
        <f>J46-H46</f>
        <v>0</v>
      </c>
      <c r="J45" s="38" t="s">
        <v>52</v>
      </c>
      <c r="K45" s="50" t="s">
        <v>82</v>
      </c>
      <c r="L45" s="33">
        <f>M46-K46</f>
        <v>0</v>
      </c>
      <c r="M45" s="38" t="s">
        <v>52</v>
      </c>
      <c r="N45" s="50" t="s">
        <v>82</v>
      </c>
      <c r="O45" s="33">
        <f>P46-N46</f>
        <v>0</v>
      </c>
      <c r="P45" s="38" t="s">
        <v>52</v>
      </c>
      <c r="Q45" s="50" t="s">
        <v>82</v>
      </c>
      <c r="R45" s="33">
        <f>S46-Q46</f>
        <v>0</v>
      </c>
      <c r="S45" s="38" t="s">
        <v>52</v>
      </c>
      <c r="T45" s="50" t="s">
        <v>82</v>
      </c>
      <c r="U45" s="33">
        <f>V46-T46</f>
        <v>0</v>
      </c>
      <c r="V45" s="38" t="s">
        <v>52</v>
      </c>
      <c r="W45" s="50" t="s">
        <v>82</v>
      </c>
      <c r="X45" s="33">
        <f>Y46-W46</f>
        <v>0</v>
      </c>
      <c r="Y45" s="38" t="s">
        <v>52</v>
      </c>
      <c r="Z45" s="50" t="s">
        <v>82</v>
      </c>
      <c r="AA45" s="33">
        <f>AB46-Z46</f>
        <v>0</v>
      </c>
      <c r="AB45" s="38" t="s">
        <v>52</v>
      </c>
      <c r="AC45" s="50" t="s">
        <v>82</v>
      </c>
      <c r="AD45" s="33">
        <f>AE46-AC46</f>
        <v>0</v>
      </c>
      <c r="AE45" s="38" t="s">
        <v>52</v>
      </c>
      <c r="AF45" s="50" t="s">
        <v>82</v>
      </c>
      <c r="AG45" s="33">
        <f>AH46-AF46</f>
        <v>0</v>
      </c>
      <c r="AH45" s="38" t="s">
        <v>52</v>
      </c>
      <c r="AI45" s="50" t="s">
        <v>82</v>
      </c>
      <c r="AJ45" s="33">
        <f>AK46-AI46</f>
        <v>0</v>
      </c>
      <c r="AK45" s="38" t="s">
        <v>52</v>
      </c>
      <c r="AL45" s="50" t="s">
        <v>82</v>
      </c>
      <c r="AM45" s="33">
        <f>AN46-AL46</f>
        <v>0</v>
      </c>
      <c r="AN45" s="38" t="s">
        <v>52</v>
      </c>
      <c r="AO45" s="50" t="s">
        <v>82</v>
      </c>
      <c r="AP45" s="33">
        <f>AQ46-AO46</f>
        <v>0</v>
      </c>
      <c r="AQ45" s="38" t="s">
        <v>52</v>
      </c>
      <c r="AR45" s="50" t="s">
        <v>82</v>
      </c>
      <c r="AS45" s="33">
        <f>AT46-AR46</f>
        <v>0</v>
      </c>
      <c r="AT45" s="38" t="s">
        <v>52</v>
      </c>
      <c r="AU45" s="50" t="s">
        <v>82</v>
      </c>
      <c r="AV45" s="33">
        <f>AW46-AU46</f>
        <v>0</v>
      </c>
      <c r="AW45" s="38" t="s">
        <v>52</v>
      </c>
    </row>
    <row r="46" spans="1:49" ht="15">
      <c r="A46" s="31" t="s">
        <v>56</v>
      </c>
      <c r="B46" s="49"/>
      <c r="C46" s="34" t="s">
        <v>32</v>
      </c>
      <c r="D46" s="67"/>
      <c r="E46" s="49"/>
      <c r="F46" s="34" t="s">
        <v>32</v>
      </c>
      <c r="G46" s="67"/>
      <c r="H46" s="49"/>
      <c r="I46" s="34" t="s">
        <v>32</v>
      </c>
      <c r="J46" s="67"/>
      <c r="K46" s="49"/>
      <c r="L46" s="34" t="s">
        <v>32</v>
      </c>
      <c r="M46" s="67"/>
      <c r="N46" s="49"/>
      <c r="O46" s="34" t="s">
        <v>32</v>
      </c>
      <c r="P46" s="67"/>
      <c r="Q46" s="49"/>
      <c r="R46" s="34" t="s">
        <v>32</v>
      </c>
      <c r="S46" s="67"/>
      <c r="T46" s="49"/>
      <c r="U46" s="34" t="s">
        <v>32</v>
      </c>
      <c r="V46" s="67"/>
      <c r="W46" s="49"/>
      <c r="X46" s="34" t="s">
        <v>32</v>
      </c>
      <c r="Y46" s="67"/>
      <c r="Z46" s="49"/>
      <c r="AA46" s="34" t="s">
        <v>32</v>
      </c>
      <c r="AB46" s="67"/>
      <c r="AC46" s="49"/>
      <c r="AD46" s="34" t="s">
        <v>32</v>
      </c>
      <c r="AE46" s="67"/>
      <c r="AF46" s="49"/>
      <c r="AG46" s="34" t="s">
        <v>32</v>
      </c>
      <c r="AH46" s="67"/>
      <c r="AI46" s="49"/>
      <c r="AJ46" s="34" t="s">
        <v>32</v>
      </c>
      <c r="AK46" s="67"/>
      <c r="AL46" s="49"/>
      <c r="AM46" s="34" t="s">
        <v>32</v>
      </c>
      <c r="AN46" s="67"/>
      <c r="AO46" s="49"/>
      <c r="AP46" s="34" t="s">
        <v>32</v>
      </c>
      <c r="AQ46" s="67"/>
      <c r="AR46" s="49"/>
      <c r="AS46" s="34" t="s">
        <v>32</v>
      </c>
      <c r="AT46" s="67"/>
      <c r="AU46" s="49"/>
      <c r="AV46" s="34" t="s">
        <v>32</v>
      </c>
      <c r="AW46" s="67"/>
    </row>
    <row r="47" spans="1:49" ht="15">
      <c r="A47" s="32">
        <v>15</v>
      </c>
      <c r="B47" s="50" t="s">
        <v>82</v>
      </c>
      <c r="C47" s="33">
        <f>D48-B48</f>
        <v>0</v>
      </c>
      <c r="D47" s="38" t="s">
        <v>52</v>
      </c>
      <c r="E47" s="50" t="s">
        <v>82</v>
      </c>
      <c r="F47" s="33">
        <f>G48-E48</f>
        <v>0</v>
      </c>
      <c r="G47" s="38" t="s">
        <v>52</v>
      </c>
      <c r="H47" s="50" t="s">
        <v>82</v>
      </c>
      <c r="I47" s="33">
        <f>J48-H48</f>
        <v>0</v>
      </c>
      <c r="J47" s="38" t="s">
        <v>52</v>
      </c>
      <c r="K47" s="50" t="s">
        <v>82</v>
      </c>
      <c r="L47" s="33">
        <f>M48-K48</f>
        <v>0</v>
      </c>
      <c r="M47" s="38" t="s">
        <v>52</v>
      </c>
      <c r="N47" s="50" t="s">
        <v>82</v>
      </c>
      <c r="O47" s="33">
        <f>P48-N48</f>
        <v>0</v>
      </c>
      <c r="P47" s="38" t="s">
        <v>52</v>
      </c>
      <c r="Q47" s="50" t="s">
        <v>82</v>
      </c>
      <c r="R47" s="33">
        <f>S48-Q48</f>
        <v>0</v>
      </c>
      <c r="S47" s="38" t="s">
        <v>52</v>
      </c>
      <c r="T47" s="50" t="s">
        <v>82</v>
      </c>
      <c r="U47" s="33">
        <f>V48-T48</f>
        <v>0</v>
      </c>
      <c r="V47" s="38" t="s">
        <v>52</v>
      </c>
      <c r="W47" s="50" t="s">
        <v>82</v>
      </c>
      <c r="X47" s="33">
        <f>Y48-W48</f>
        <v>0</v>
      </c>
      <c r="Y47" s="38" t="s">
        <v>52</v>
      </c>
      <c r="Z47" s="50" t="s">
        <v>82</v>
      </c>
      <c r="AA47" s="33">
        <f>AB48-Z48</f>
        <v>0</v>
      </c>
      <c r="AB47" s="38" t="s">
        <v>52</v>
      </c>
      <c r="AC47" s="50" t="s">
        <v>82</v>
      </c>
      <c r="AD47" s="33">
        <f>AE48-AC48</f>
        <v>0</v>
      </c>
      <c r="AE47" s="38" t="s">
        <v>52</v>
      </c>
      <c r="AF47" s="50" t="s">
        <v>82</v>
      </c>
      <c r="AG47" s="33">
        <f>AH48-AF48</f>
        <v>0</v>
      </c>
      <c r="AH47" s="38" t="s">
        <v>52</v>
      </c>
      <c r="AI47" s="50" t="s">
        <v>82</v>
      </c>
      <c r="AJ47" s="33">
        <f>AK48-AI48</f>
        <v>0</v>
      </c>
      <c r="AK47" s="38" t="s">
        <v>52</v>
      </c>
      <c r="AL47" s="50" t="s">
        <v>82</v>
      </c>
      <c r="AM47" s="33">
        <f>AN48-AL48</f>
        <v>0</v>
      </c>
      <c r="AN47" s="38" t="s">
        <v>52</v>
      </c>
      <c r="AO47" s="50" t="s">
        <v>82</v>
      </c>
      <c r="AP47" s="33">
        <f>AQ48-AO48</f>
        <v>0</v>
      </c>
      <c r="AQ47" s="38" t="s">
        <v>52</v>
      </c>
      <c r="AR47" s="50" t="s">
        <v>82</v>
      </c>
      <c r="AS47" s="33">
        <f>AT48-AR48</f>
        <v>0</v>
      </c>
      <c r="AT47" s="38" t="s">
        <v>52</v>
      </c>
      <c r="AU47" s="50" t="s">
        <v>82</v>
      </c>
      <c r="AV47" s="33">
        <f>AW48-AU48</f>
        <v>0</v>
      </c>
      <c r="AW47" s="38" t="s">
        <v>52</v>
      </c>
    </row>
    <row r="48" spans="1:49" ht="15">
      <c r="A48" s="31"/>
      <c r="B48" s="49"/>
      <c r="C48" s="34" t="s">
        <v>32</v>
      </c>
      <c r="D48" s="67"/>
      <c r="E48" s="49"/>
      <c r="F48" s="34" t="s">
        <v>32</v>
      </c>
      <c r="G48" s="67"/>
      <c r="H48" s="49"/>
      <c r="I48" s="34" t="s">
        <v>32</v>
      </c>
      <c r="J48" s="67"/>
      <c r="K48" s="49"/>
      <c r="L48" s="34" t="s">
        <v>32</v>
      </c>
      <c r="M48" s="67"/>
      <c r="N48" s="49"/>
      <c r="O48" s="34" t="s">
        <v>32</v>
      </c>
      <c r="P48" s="67"/>
      <c r="Q48" s="49"/>
      <c r="R48" s="34" t="s">
        <v>32</v>
      </c>
      <c r="S48" s="67"/>
      <c r="T48" s="49"/>
      <c r="U48" s="34" t="s">
        <v>32</v>
      </c>
      <c r="V48" s="67"/>
      <c r="W48" s="49"/>
      <c r="X48" s="34" t="s">
        <v>32</v>
      </c>
      <c r="Y48" s="67"/>
      <c r="Z48" s="49"/>
      <c r="AA48" s="34" t="s">
        <v>32</v>
      </c>
      <c r="AB48" s="67"/>
      <c r="AC48" s="49"/>
      <c r="AD48" s="34" t="s">
        <v>32</v>
      </c>
      <c r="AE48" s="67"/>
      <c r="AF48" s="49"/>
      <c r="AG48" s="34" t="s">
        <v>32</v>
      </c>
      <c r="AH48" s="67"/>
      <c r="AI48" s="49"/>
      <c r="AJ48" s="34" t="s">
        <v>32</v>
      </c>
      <c r="AK48" s="67"/>
      <c r="AL48" s="49"/>
      <c r="AM48" s="34" t="s">
        <v>32</v>
      </c>
      <c r="AN48" s="67"/>
      <c r="AO48" s="49"/>
      <c r="AP48" s="34" t="s">
        <v>32</v>
      </c>
      <c r="AQ48" s="67"/>
      <c r="AR48" s="49"/>
      <c r="AS48" s="34" t="s">
        <v>32</v>
      </c>
      <c r="AT48" s="67"/>
      <c r="AU48" s="49"/>
      <c r="AV48" s="34" t="s">
        <v>32</v>
      </c>
      <c r="AW48" s="67"/>
    </row>
    <row r="49" spans="1:49" ht="15">
      <c r="A49" s="32">
        <v>16</v>
      </c>
      <c r="B49" s="50" t="s">
        <v>82</v>
      </c>
      <c r="C49" s="33">
        <f>D50-B50</f>
        <v>0</v>
      </c>
      <c r="D49" s="38" t="s">
        <v>52</v>
      </c>
      <c r="E49" s="50" t="s">
        <v>82</v>
      </c>
      <c r="F49" s="33">
        <f>G50-E50</f>
        <v>0</v>
      </c>
      <c r="G49" s="38" t="s">
        <v>52</v>
      </c>
      <c r="H49" s="50" t="s">
        <v>82</v>
      </c>
      <c r="I49" s="33">
        <f>J50-H50</f>
        <v>0</v>
      </c>
      <c r="J49" s="38" t="s">
        <v>52</v>
      </c>
      <c r="K49" s="50" t="s">
        <v>82</v>
      </c>
      <c r="L49" s="33">
        <f>M50-K50</f>
        <v>0</v>
      </c>
      <c r="M49" s="38" t="s">
        <v>52</v>
      </c>
      <c r="N49" s="50" t="s">
        <v>82</v>
      </c>
      <c r="O49" s="33">
        <f>P50-N50</f>
        <v>0</v>
      </c>
      <c r="P49" s="38" t="s">
        <v>52</v>
      </c>
      <c r="Q49" s="50" t="s">
        <v>82</v>
      </c>
      <c r="R49" s="33">
        <f>S50-Q50</f>
        <v>0</v>
      </c>
      <c r="S49" s="38" t="s">
        <v>52</v>
      </c>
      <c r="T49" s="50" t="s">
        <v>82</v>
      </c>
      <c r="U49" s="33">
        <f>V50-T50</f>
        <v>0</v>
      </c>
      <c r="V49" s="38" t="s">
        <v>52</v>
      </c>
      <c r="W49" s="50" t="s">
        <v>82</v>
      </c>
      <c r="X49" s="33">
        <f>Y50-W50</f>
        <v>0</v>
      </c>
      <c r="Y49" s="38" t="s">
        <v>52</v>
      </c>
      <c r="Z49" s="50" t="s">
        <v>82</v>
      </c>
      <c r="AA49" s="33">
        <f>AB50-Z50</f>
        <v>0</v>
      </c>
      <c r="AB49" s="38" t="s">
        <v>52</v>
      </c>
      <c r="AC49" s="50" t="s">
        <v>82</v>
      </c>
      <c r="AD49" s="33">
        <f>AE50-AC50</f>
        <v>0</v>
      </c>
      <c r="AE49" s="38" t="s">
        <v>52</v>
      </c>
      <c r="AF49" s="50" t="s">
        <v>82</v>
      </c>
      <c r="AG49" s="33">
        <f>AH50-AF50</f>
        <v>0</v>
      </c>
      <c r="AH49" s="38" t="s">
        <v>52</v>
      </c>
      <c r="AI49" s="50" t="s">
        <v>82</v>
      </c>
      <c r="AJ49" s="33">
        <f>AK50-AI50</f>
        <v>0</v>
      </c>
      <c r="AK49" s="38" t="s">
        <v>52</v>
      </c>
      <c r="AL49" s="50" t="s">
        <v>82</v>
      </c>
      <c r="AM49" s="33">
        <f>AN50-AL50</f>
        <v>0</v>
      </c>
      <c r="AN49" s="38" t="s">
        <v>52</v>
      </c>
      <c r="AO49" s="50" t="s">
        <v>82</v>
      </c>
      <c r="AP49" s="33">
        <f>AQ50-AO50</f>
        <v>0</v>
      </c>
      <c r="AQ49" s="38" t="s">
        <v>52</v>
      </c>
      <c r="AR49" s="50" t="s">
        <v>82</v>
      </c>
      <c r="AS49" s="33">
        <f>AT50-AR50</f>
        <v>0</v>
      </c>
      <c r="AT49" s="38" t="s">
        <v>52</v>
      </c>
      <c r="AU49" s="50" t="s">
        <v>82</v>
      </c>
      <c r="AV49" s="33">
        <f>AW50-AU50</f>
        <v>0</v>
      </c>
      <c r="AW49" s="38" t="s">
        <v>52</v>
      </c>
    </row>
    <row r="50" spans="1:49" ht="15">
      <c r="A50" s="31"/>
      <c r="B50" s="49"/>
      <c r="C50" s="34" t="s">
        <v>32</v>
      </c>
      <c r="D50" s="67"/>
      <c r="E50" s="49"/>
      <c r="F50" s="34" t="s">
        <v>32</v>
      </c>
      <c r="G50" s="67"/>
      <c r="H50" s="49"/>
      <c r="I50" s="34" t="s">
        <v>32</v>
      </c>
      <c r="J50" s="67"/>
      <c r="K50" s="49"/>
      <c r="L50" s="34" t="s">
        <v>32</v>
      </c>
      <c r="M50" s="67"/>
      <c r="N50" s="49"/>
      <c r="O50" s="34" t="s">
        <v>32</v>
      </c>
      <c r="P50" s="67"/>
      <c r="Q50" s="49"/>
      <c r="R50" s="34" t="s">
        <v>32</v>
      </c>
      <c r="S50" s="67"/>
      <c r="T50" s="49"/>
      <c r="U50" s="34" t="s">
        <v>32</v>
      </c>
      <c r="V50" s="67"/>
      <c r="W50" s="49"/>
      <c r="X50" s="34" t="s">
        <v>32</v>
      </c>
      <c r="Y50" s="67"/>
      <c r="Z50" s="49"/>
      <c r="AA50" s="34" t="s">
        <v>32</v>
      </c>
      <c r="AB50" s="67"/>
      <c r="AC50" s="49"/>
      <c r="AD50" s="34" t="s">
        <v>32</v>
      </c>
      <c r="AE50" s="67"/>
      <c r="AF50" s="49"/>
      <c r="AG50" s="34" t="s">
        <v>32</v>
      </c>
      <c r="AH50" s="67"/>
      <c r="AI50" s="49"/>
      <c r="AJ50" s="34" t="s">
        <v>32</v>
      </c>
      <c r="AK50" s="67"/>
      <c r="AL50" s="49"/>
      <c r="AM50" s="34" t="s">
        <v>32</v>
      </c>
      <c r="AN50" s="67"/>
      <c r="AO50" s="49"/>
      <c r="AP50" s="34" t="s">
        <v>32</v>
      </c>
      <c r="AQ50" s="67"/>
      <c r="AR50" s="49"/>
      <c r="AS50" s="34" t="s">
        <v>32</v>
      </c>
      <c r="AT50" s="67"/>
      <c r="AU50" s="49"/>
      <c r="AV50" s="34" t="s">
        <v>32</v>
      </c>
      <c r="AW50" s="67"/>
    </row>
    <row r="51" spans="1:49" ht="15">
      <c r="A51" s="32">
        <v>17</v>
      </c>
      <c r="B51" s="50" t="s">
        <v>82</v>
      </c>
      <c r="C51" s="33">
        <f>D52-B52</f>
        <v>0</v>
      </c>
      <c r="D51" s="38" t="s">
        <v>52</v>
      </c>
      <c r="E51" s="50" t="s">
        <v>82</v>
      </c>
      <c r="F51" s="33">
        <f>G52-E52</f>
        <v>0</v>
      </c>
      <c r="G51" s="38" t="s">
        <v>52</v>
      </c>
      <c r="H51" s="50" t="s">
        <v>82</v>
      </c>
      <c r="I51" s="33">
        <f>J52-H52</f>
        <v>0</v>
      </c>
      <c r="J51" s="38" t="s">
        <v>52</v>
      </c>
      <c r="K51" s="50" t="s">
        <v>82</v>
      </c>
      <c r="L51" s="33">
        <f>M52-K52</f>
        <v>0</v>
      </c>
      <c r="M51" s="38" t="s">
        <v>52</v>
      </c>
      <c r="N51" s="50" t="s">
        <v>82</v>
      </c>
      <c r="O51" s="33">
        <f>P52-N52</f>
        <v>0</v>
      </c>
      <c r="P51" s="38" t="s">
        <v>52</v>
      </c>
      <c r="Q51" s="50" t="s">
        <v>82</v>
      </c>
      <c r="R51" s="33">
        <f>S52-Q52</f>
        <v>0</v>
      </c>
      <c r="S51" s="38" t="s">
        <v>52</v>
      </c>
      <c r="T51" s="50" t="s">
        <v>82</v>
      </c>
      <c r="U51" s="33">
        <f>V52-T52</f>
        <v>0</v>
      </c>
      <c r="V51" s="38" t="s">
        <v>52</v>
      </c>
      <c r="W51" s="50" t="s">
        <v>82</v>
      </c>
      <c r="X51" s="33">
        <f>Y52-W52</f>
        <v>0</v>
      </c>
      <c r="Y51" s="38" t="s">
        <v>52</v>
      </c>
      <c r="Z51" s="50" t="s">
        <v>82</v>
      </c>
      <c r="AA51" s="33">
        <f>AB52-Z52</f>
        <v>0</v>
      </c>
      <c r="AB51" s="38" t="s">
        <v>52</v>
      </c>
      <c r="AC51" s="50" t="s">
        <v>82</v>
      </c>
      <c r="AD51" s="33">
        <f>AE52-AC52</f>
        <v>0</v>
      </c>
      <c r="AE51" s="38" t="s">
        <v>52</v>
      </c>
      <c r="AF51" s="50" t="s">
        <v>82</v>
      </c>
      <c r="AG51" s="33">
        <f>AH52-AF52</f>
        <v>0</v>
      </c>
      <c r="AH51" s="38" t="s">
        <v>52</v>
      </c>
      <c r="AI51" s="50" t="s">
        <v>82</v>
      </c>
      <c r="AJ51" s="33">
        <f>AK52-AI52</f>
        <v>0</v>
      </c>
      <c r="AK51" s="38" t="s">
        <v>52</v>
      </c>
      <c r="AL51" s="50" t="s">
        <v>82</v>
      </c>
      <c r="AM51" s="33">
        <f>AN52-AL52</f>
        <v>0</v>
      </c>
      <c r="AN51" s="38" t="s">
        <v>52</v>
      </c>
      <c r="AO51" s="50" t="s">
        <v>82</v>
      </c>
      <c r="AP51" s="33">
        <f>AQ52-AO52</f>
        <v>0</v>
      </c>
      <c r="AQ51" s="38" t="s">
        <v>52</v>
      </c>
      <c r="AR51" s="50" t="s">
        <v>82</v>
      </c>
      <c r="AS51" s="33">
        <f>AT52-AR52</f>
        <v>0</v>
      </c>
      <c r="AT51" s="38" t="s">
        <v>52</v>
      </c>
      <c r="AU51" s="50" t="s">
        <v>82</v>
      </c>
      <c r="AV51" s="33">
        <f>AW52-AU52</f>
        <v>0</v>
      </c>
      <c r="AW51" s="38" t="s">
        <v>52</v>
      </c>
    </row>
    <row r="52" spans="1:49" ht="15">
      <c r="A52" s="31"/>
      <c r="B52" s="49"/>
      <c r="C52" s="34" t="s">
        <v>32</v>
      </c>
      <c r="D52" s="67"/>
      <c r="E52" s="49"/>
      <c r="F52" s="34" t="s">
        <v>32</v>
      </c>
      <c r="G52" s="67"/>
      <c r="H52" s="49"/>
      <c r="I52" s="34" t="s">
        <v>32</v>
      </c>
      <c r="J52" s="67"/>
      <c r="K52" s="49"/>
      <c r="L52" s="34" t="s">
        <v>32</v>
      </c>
      <c r="M52" s="67"/>
      <c r="N52" s="49"/>
      <c r="O52" s="34" t="s">
        <v>32</v>
      </c>
      <c r="P52" s="67"/>
      <c r="Q52" s="49"/>
      <c r="R52" s="34" t="s">
        <v>32</v>
      </c>
      <c r="S52" s="67"/>
      <c r="T52" s="49"/>
      <c r="U52" s="34" t="s">
        <v>32</v>
      </c>
      <c r="V52" s="67"/>
      <c r="W52" s="49"/>
      <c r="X52" s="34" t="s">
        <v>32</v>
      </c>
      <c r="Y52" s="67"/>
      <c r="Z52" s="49"/>
      <c r="AA52" s="34" t="s">
        <v>32</v>
      </c>
      <c r="AB52" s="67"/>
      <c r="AC52" s="49"/>
      <c r="AD52" s="34" t="s">
        <v>32</v>
      </c>
      <c r="AE52" s="67"/>
      <c r="AF52" s="49"/>
      <c r="AG52" s="34" t="s">
        <v>32</v>
      </c>
      <c r="AH52" s="67"/>
      <c r="AI52" s="49"/>
      <c r="AJ52" s="34" t="s">
        <v>32</v>
      </c>
      <c r="AK52" s="67"/>
      <c r="AL52" s="49"/>
      <c r="AM52" s="34" t="s">
        <v>32</v>
      </c>
      <c r="AN52" s="67"/>
      <c r="AO52" s="49"/>
      <c r="AP52" s="34" t="s">
        <v>32</v>
      </c>
      <c r="AQ52" s="67"/>
      <c r="AR52" s="49"/>
      <c r="AS52" s="34" t="s">
        <v>32</v>
      </c>
      <c r="AT52" s="67"/>
      <c r="AU52" s="49"/>
      <c r="AV52" s="34" t="s">
        <v>32</v>
      </c>
      <c r="AW52" s="67"/>
    </row>
    <row r="53" spans="1:49" ht="15">
      <c r="A53" s="32">
        <v>18</v>
      </c>
      <c r="B53" s="50" t="s">
        <v>82</v>
      </c>
      <c r="C53" s="33">
        <f>D54-B54</f>
        <v>0</v>
      </c>
      <c r="D53" s="38" t="s">
        <v>52</v>
      </c>
      <c r="E53" s="50" t="s">
        <v>82</v>
      </c>
      <c r="F53" s="33">
        <f>G54-E54</f>
        <v>0</v>
      </c>
      <c r="G53" s="38" t="s">
        <v>52</v>
      </c>
      <c r="H53" s="50" t="s">
        <v>82</v>
      </c>
      <c r="I53" s="33">
        <f>J54-H54</f>
        <v>0</v>
      </c>
      <c r="J53" s="38" t="s">
        <v>52</v>
      </c>
      <c r="K53" s="50" t="s">
        <v>82</v>
      </c>
      <c r="L53" s="33">
        <f>M54-K54</f>
        <v>0</v>
      </c>
      <c r="M53" s="38" t="s">
        <v>52</v>
      </c>
      <c r="N53" s="50" t="s">
        <v>82</v>
      </c>
      <c r="O53" s="33">
        <f>P54-N54</f>
        <v>0</v>
      </c>
      <c r="P53" s="38" t="s">
        <v>52</v>
      </c>
      <c r="Q53" s="50" t="s">
        <v>82</v>
      </c>
      <c r="R53" s="33">
        <f>S54-Q54</f>
        <v>0</v>
      </c>
      <c r="S53" s="38" t="s">
        <v>52</v>
      </c>
      <c r="T53" s="50" t="s">
        <v>82</v>
      </c>
      <c r="U53" s="33">
        <f>V54-T54</f>
        <v>0</v>
      </c>
      <c r="V53" s="38" t="s">
        <v>52</v>
      </c>
      <c r="W53" s="50" t="s">
        <v>82</v>
      </c>
      <c r="X53" s="33">
        <f>Y54-W54</f>
        <v>0</v>
      </c>
      <c r="Y53" s="38" t="s">
        <v>52</v>
      </c>
      <c r="Z53" s="50" t="s">
        <v>82</v>
      </c>
      <c r="AA53" s="33">
        <f>AB54-Z54</f>
        <v>0</v>
      </c>
      <c r="AB53" s="38" t="s">
        <v>52</v>
      </c>
      <c r="AC53" s="50" t="s">
        <v>82</v>
      </c>
      <c r="AD53" s="33">
        <f>AE54-AC54</f>
        <v>0</v>
      </c>
      <c r="AE53" s="38" t="s">
        <v>52</v>
      </c>
      <c r="AF53" s="50" t="s">
        <v>82</v>
      </c>
      <c r="AG53" s="33">
        <f>AH54-AF54</f>
        <v>0</v>
      </c>
      <c r="AH53" s="38" t="s">
        <v>52</v>
      </c>
      <c r="AI53" s="50" t="s">
        <v>82</v>
      </c>
      <c r="AJ53" s="33">
        <f>AK54-AI54</f>
        <v>0</v>
      </c>
      <c r="AK53" s="38" t="s">
        <v>52</v>
      </c>
      <c r="AL53" s="50" t="s">
        <v>82</v>
      </c>
      <c r="AM53" s="33">
        <f>AN54-AL54</f>
        <v>0</v>
      </c>
      <c r="AN53" s="38" t="s">
        <v>52</v>
      </c>
      <c r="AO53" s="50" t="s">
        <v>82</v>
      </c>
      <c r="AP53" s="33">
        <f>AQ54-AO54</f>
        <v>0</v>
      </c>
      <c r="AQ53" s="38" t="s">
        <v>52</v>
      </c>
      <c r="AR53" s="50" t="s">
        <v>82</v>
      </c>
      <c r="AS53" s="33">
        <f>AT54-AR54</f>
        <v>0</v>
      </c>
      <c r="AT53" s="38" t="s">
        <v>52</v>
      </c>
      <c r="AU53" s="50" t="s">
        <v>82</v>
      </c>
      <c r="AV53" s="33">
        <f>AW54-AU54</f>
        <v>0</v>
      </c>
      <c r="AW53" s="38" t="s">
        <v>52</v>
      </c>
    </row>
    <row r="54" spans="1:49" ht="15">
      <c r="A54" s="31"/>
      <c r="B54" s="49"/>
      <c r="C54" s="34" t="s">
        <v>32</v>
      </c>
      <c r="D54" s="67"/>
      <c r="E54" s="49"/>
      <c r="F54" s="34" t="s">
        <v>32</v>
      </c>
      <c r="G54" s="67"/>
      <c r="H54" s="49"/>
      <c r="I54" s="34" t="s">
        <v>32</v>
      </c>
      <c r="J54" s="67"/>
      <c r="K54" s="49"/>
      <c r="L54" s="34" t="s">
        <v>32</v>
      </c>
      <c r="M54" s="67"/>
      <c r="N54" s="49"/>
      <c r="O54" s="34" t="s">
        <v>32</v>
      </c>
      <c r="P54" s="67"/>
      <c r="Q54" s="49"/>
      <c r="R54" s="34" t="s">
        <v>32</v>
      </c>
      <c r="S54" s="67"/>
      <c r="T54" s="49"/>
      <c r="U54" s="34" t="s">
        <v>32</v>
      </c>
      <c r="V54" s="67"/>
      <c r="W54" s="49"/>
      <c r="X54" s="34" t="s">
        <v>32</v>
      </c>
      <c r="Y54" s="67"/>
      <c r="Z54" s="49"/>
      <c r="AA54" s="34" t="s">
        <v>32</v>
      </c>
      <c r="AB54" s="67"/>
      <c r="AC54" s="49"/>
      <c r="AD54" s="34" t="s">
        <v>32</v>
      </c>
      <c r="AE54" s="67"/>
      <c r="AF54" s="49"/>
      <c r="AG54" s="34" t="s">
        <v>32</v>
      </c>
      <c r="AH54" s="67"/>
      <c r="AI54" s="49"/>
      <c r="AJ54" s="34" t="s">
        <v>32</v>
      </c>
      <c r="AK54" s="67"/>
      <c r="AL54" s="49"/>
      <c r="AM54" s="34" t="s">
        <v>32</v>
      </c>
      <c r="AN54" s="67"/>
      <c r="AO54" s="49"/>
      <c r="AP54" s="34" t="s">
        <v>32</v>
      </c>
      <c r="AQ54" s="67"/>
      <c r="AR54" s="49"/>
      <c r="AS54" s="34" t="s">
        <v>32</v>
      </c>
      <c r="AT54" s="67"/>
      <c r="AU54" s="49"/>
      <c r="AV54" s="34" t="s">
        <v>32</v>
      </c>
      <c r="AW54" s="67"/>
    </row>
    <row r="55" spans="1:49" ht="15">
      <c r="A55" s="32">
        <v>19</v>
      </c>
      <c r="B55" s="50" t="s">
        <v>82</v>
      </c>
      <c r="C55" s="33">
        <f>D56-B56</f>
        <v>0</v>
      </c>
      <c r="D55" s="38" t="s">
        <v>52</v>
      </c>
      <c r="E55" s="50" t="s">
        <v>82</v>
      </c>
      <c r="F55" s="33">
        <f>G56-E56</f>
        <v>0</v>
      </c>
      <c r="G55" s="38" t="s">
        <v>52</v>
      </c>
      <c r="H55" s="50" t="s">
        <v>82</v>
      </c>
      <c r="I55" s="33">
        <f>J56-H56</f>
        <v>0</v>
      </c>
      <c r="J55" s="38" t="s">
        <v>52</v>
      </c>
      <c r="K55" s="50" t="s">
        <v>82</v>
      </c>
      <c r="L55" s="33">
        <f>M56-K56</f>
        <v>0</v>
      </c>
      <c r="M55" s="38" t="s">
        <v>52</v>
      </c>
      <c r="N55" s="50" t="s">
        <v>82</v>
      </c>
      <c r="O55" s="33">
        <f>P56-N56</f>
        <v>0</v>
      </c>
      <c r="P55" s="38" t="s">
        <v>52</v>
      </c>
      <c r="Q55" s="50" t="s">
        <v>82</v>
      </c>
      <c r="R55" s="33">
        <f>S56-Q56</f>
        <v>0</v>
      </c>
      <c r="S55" s="38" t="s">
        <v>52</v>
      </c>
      <c r="T55" s="50" t="s">
        <v>82</v>
      </c>
      <c r="U55" s="33">
        <f>V56-T56</f>
        <v>0</v>
      </c>
      <c r="V55" s="38" t="s">
        <v>52</v>
      </c>
      <c r="W55" s="50" t="s">
        <v>82</v>
      </c>
      <c r="X55" s="33">
        <f>Y56-W56</f>
        <v>0</v>
      </c>
      <c r="Y55" s="38" t="s">
        <v>52</v>
      </c>
      <c r="Z55" s="50" t="s">
        <v>82</v>
      </c>
      <c r="AA55" s="33">
        <f>AB56-Z56</f>
        <v>0</v>
      </c>
      <c r="AB55" s="38" t="s">
        <v>52</v>
      </c>
      <c r="AC55" s="50" t="s">
        <v>82</v>
      </c>
      <c r="AD55" s="33">
        <f>AE56-AC56</f>
        <v>0</v>
      </c>
      <c r="AE55" s="38" t="s">
        <v>52</v>
      </c>
      <c r="AF55" s="50" t="s">
        <v>82</v>
      </c>
      <c r="AG55" s="33">
        <f>AH56-AF56</f>
        <v>0</v>
      </c>
      <c r="AH55" s="38" t="s">
        <v>52</v>
      </c>
      <c r="AI55" s="50" t="s">
        <v>82</v>
      </c>
      <c r="AJ55" s="33">
        <f>AK56-AI56</f>
        <v>0</v>
      </c>
      <c r="AK55" s="38" t="s">
        <v>52</v>
      </c>
      <c r="AL55" s="50" t="s">
        <v>82</v>
      </c>
      <c r="AM55" s="33">
        <f>AN56-AL56</f>
        <v>0</v>
      </c>
      <c r="AN55" s="38" t="s">
        <v>52</v>
      </c>
      <c r="AO55" s="50" t="s">
        <v>82</v>
      </c>
      <c r="AP55" s="33">
        <f>AQ56-AO56</f>
        <v>0</v>
      </c>
      <c r="AQ55" s="38" t="s">
        <v>52</v>
      </c>
      <c r="AR55" s="50" t="s">
        <v>82</v>
      </c>
      <c r="AS55" s="33">
        <f>AT56-AR56</f>
        <v>0</v>
      </c>
      <c r="AT55" s="38" t="s">
        <v>52</v>
      </c>
      <c r="AU55" s="50" t="s">
        <v>82</v>
      </c>
      <c r="AV55" s="33">
        <f>AW56-AU56</f>
        <v>0</v>
      </c>
      <c r="AW55" s="38" t="s">
        <v>52</v>
      </c>
    </row>
    <row r="56" spans="1:49" ht="15">
      <c r="A56" s="31"/>
      <c r="B56" s="49"/>
      <c r="C56" s="34" t="s">
        <v>32</v>
      </c>
      <c r="D56" s="67"/>
      <c r="E56" s="49"/>
      <c r="F56" s="34" t="s">
        <v>32</v>
      </c>
      <c r="G56" s="67"/>
      <c r="H56" s="49"/>
      <c r="I56" s="34" t="s">
        <v>32</v>
      </c>
      <c r="J56" s="67"/>
      <c r="K56" s="49"/>
      <c r="L56" s="34" t="s">
        <v>32</v>
      </c>
      <c r="M56" s="67"/>
      <c r="N56" s="49"/>
      <c r="O56" s="34" t="s">
        <v>32</v>
      </c>
      <c r="P56" s="67"/>
      <c r="Q56" s="49"/>
      <c r="R56" s="34" t="s">
        <v>32</v>
      </c>
      <c r="S56" s="67"/>
      <c r="T56" s="49"/>
      <c r="U56" s="34" t="s">
        <v>32</v>
      </c>
      <c r="V56" s="67"/>
      <c r="W56" s="49"/>
      <c r="X56" s="34" t="s">
        <v>32</v>
      </c>
      <c r="Y56" s="67"/>
      <c r="Z56" s="49"/>
      <c r="AA56" s="34" t="s">
        <v>32</v>
      </c>
      <c r="AB56" s="67"/>
      <c r="AC56" s="49"/>
      <c r="AD56" s="34" t="s">
        <v>32</v>
      </c>
      <c r="AE56" s="67"/>
      <c r="AF56" s="49"/>
      <c r="AG56" s="34" t="s">
        <v>32</v>
      </c>
      <c r="AH56" s="67"/>
      <c r="AI56" s="49"/>
      <c r="AJ56" s="34" t="s">
        <v>32</v>
      </c>
      <c r="AK56" s="67"/>
      <c r="AL56" s="49"/>
      <c r="AM56" s="34" t="s">
        <v>32</v>
      </c>
      <c r="AN56" s="67"/>
      <c r="AO56" s="49"/>
      <c r="AP56" s="34" t="s">
        <v>32</v>
      </c>
      <c r="AQ56" s="67"/>
      <c r="AR56" s="49"/>
      <c r="AS56" s="34" t="s">
        <v>32</v>
      </c>
      <c r="AT56" s="67"/>
      <c r="AU56" s="49"/>
      <c r="AV56" s="34" t="s">
        <v>32</v>
      </c>
      <c r="AW56" s="67"/>
    </row>
    <row r="57" spans="1:49" ht="15">
      <c r="A57" s="32">
        <v>20</v>
      </c>
      <c r="B57" s="50" t="s">
        <v>82</v>
      </c>
      <c r="C57" s="33">
        <f>D58-B58</f>
        <v>0</v>
      </c>
      <c r="D57" s="38" t="s">
        <v>52</v>
      </c>
      <c r="E57" s="50" t="s">
        <v>82</v>
      </c>
      <c r="F57" s="33">
        <f>G58-E58</f>
        <v>0</v>
      </c>
      <c r="G57" s="38" t="s">
        <v>52</v>
      </c>
      <c r="H57" s="50" t="s">
        <v>82</v>
      </c>
      <c r="I57" s="33">
        <f>J58-H58</f>
        <v>0</v>
      </c>
      <c r="J57" s="38" t="s">
        <v>52</v>
      </c>
      <c r="K57" s="50" t="s">
        <v>82</v>
      </c>
      <c r="L57" s="33">
        <f>M58-K58</f>
        <v>0</v>
      </c>
      <c r="M57" s="38" t="s">
        <v>52</v>
      </c>
      <c r="N57" s="50" t="s">
        <v>82</v>
      </c>
      <c r="O57" s="33">
        <f>P58-N58</f>
        <v>0</v>
      </c>
      <c r="P57" s="38" t="s">
        <v>52</v>
      </c>
      <c r="Q57" s="50" t="s">
        <v>82</v>
      </c>
      <c r="R57" s="33">
        <f>S58-Q58</f>
        <v>0</v>
      </c>
      <c r="S57" s="38" t="s">
        <v>52</v>
      </c>
      <c r="T57" s="50" t="s">
        <v>82</v>
      </c>
      <c r="U57" s="33">
        <f>V58-T58</f>
        <v>0</v>
      </c>
      <c r="V57" s="38" t="s">
        <v>52</v>
      </c>
      <c r="W57" s="50" t="s">
        <v>82</v>
      </c>
      <c r="X57" s="33">
        <f>Y58-W58</f>
        <v>0</v>
      </c>
      <c r="Y57" s="38" t="s">
        <v>52</v>
      </c>
      <c r="Z57" s="50" t="s">
        <v>82</v>
      </c>
      <c r="AA57" s="33">
        <f>AB58-Z58</f>
        <v>0</v>
      </c>
      <c r="AB57" s="38" t="s">
        <v>52</v>
      </c>
      <c r="AC57" s="50" t="s">
        <v>82</v>
      </c>
      <c r="AD57" s="33">
        <f>AE58-AC58</f>
        <v>0</v>
      </c>
      <c r="AE57" s="38" t="s">
        <v>52</v>
      </c>
      <c r="AF57" s="50" t="s">
        <v>82</v>
      </c>
      <c r="AG57" s="33">
        <f>AH58-AF58</f>
        <v>0</v>
      </c>
      <c r="AH57" s="38" t="s">
        <v>52</v>
      </c>
      <c r="AI57" s="50" t="s">
        <v>82</v>
      </c>
      <c r="AJ57" s="33">
        <f>AK58-AI58</f>
        <v>0</v>
      </c>
      <c r="AK57" s="38" t="s">
        <v>52</v>
      </c>
      <c r="AL57" s="50" t="s">
        <v>82</v>
      </c>
      <c r="AM57" s="33">
        <f>AN58-AL58</f>
        <v>0</v>
      </c>
      <c r="AN57" s="38" t="s">
        <v>52</v>
      </c>
      <c r="AO57" s="50" t="s">
        <v>82</v>
      </c>
      <c r="AP57" s="33">
        <f>AQ58-AO58</f>
        <v>0</v>
      </c>
      <c r="AQ57" s="38" t="s">
        <v>52</v>
      </c>
      <c r="AR57" s="50" t="s">
        <v>82</v>
      </c>
      <c r="AS57" s="33">
        <f>AT58-AR58</f>
        <v>0</v>
      </c>
      <c r="AT57" s="38" t="s">
        <v>52</v>
      </c>
      <c r="AU57" s="50" t="s">
        <v>82</v>
      </c>
      <c r="AV57" s="33">
        <f>AW58-AU58</f>
        <v>0</v>
      </c>
      <c r="AW57" s="38" t="s">
        <v>52</v>
      </c>
    </row>
    <row r="58" spans="1:49" ht="15">
      <c r="A58" s="88" t="s">
        <v>57</v>
      </c>
      <c r="B58" s="49"/>
      <c r="C58" s="34" t="s">
        <v>32</v>
      </c>
      <c r="D58" s="67"/>
      <c r="E58" s="49"/>
      <c r="F58" s="34" t="s">
        <v>32</v>
      </c>
      <c r="G58" s="67"/>
      <c r="H58" s="49"/>
      <c r="I58" s="34" t="s">
        <v>32</v>
      </c>
      <c r="J58" s="67"/>
      <c r="K58" s="49"/>
      <c r="L58" s="34" t="s">
        <v>32</v>
      </c>
      <c r="M58" s="67"/>
      <c r="N58" s="49"/>
      <c r="O58" s="34" t="s">
        <v>32</v>
      </c>
      <c r="P58" s="67"/>
      <c r="Q58" s="49"/>
      <c r="R58" s="34" t="s">
        <v>32</v>
      </c>
      <c r="S58" s="67"/>
      <c r="T58" s="49"/>
      <c r="U58" s="34" t="s">
        <v>32</v>
      </c>
      <c r="V58" s="67"/>
      <c r="W58" s="49"/>
      <c r="X58" s="34" t="s">
        <v>32</v>
      </c>
      <c r="Y58" s="67"/>
      <c r="Z58" s="49"/>
      <c r="AA58" s="34" t="s">
        <v>32</v>
      </c>
      <c r="AB58" s="67"/>
      <c r="AC58" s="49"/>
      <c r="AD58" s="34" t="s">
        <v>32</v>
      </c>
      <c r="AE58" s="67"/>
      <c r="AF58" s="49"/>
      <c r="AG58" s="34" t="s">
        <v>32</v>
      </c>
      <c r="AH58" s="67"/>
      <c r="AI58" s="49"/>
      <c r="AJ58" s="34" t="s">
        <v>32</v>
      </c>
      <c r="AK58" s="67"/>
      <c r="AL58" s="49"/>
      <c r="AM58" s="34" t="s">
        <v>32</v>
      </c>
      <c r="AN58" s="67"/>
      <c r="AO58" s="49"/>
      <c r="AP58" s="34" t="s">
        <v>32</v>
      </c>
      <c r="AQ58" s="67"/>
      <c r="AR58" s="49"/>
      <c r="AS58" s="34" t="s">
        <v>32</v>
      </c>
      <c r="AT58" s="67"/>
      <c r="AU58" s="49"/>
      <c r="AV58" s="34" t="s">
        <v>32</v>
      </c>
      <c r="AW58" s="67"/>
    </row>
    <row r="59" spans="1:49" ht="15">
      <c r="A59" s="32">
        <v>21</v>
      </c>
      <c r="B59" s="50" t="s">
        <v>82</v>
      </c>
      <c r="C59" s="33">
        <f>D60-B60</f>
        <v>0</v>
      </c>
      <c r="D59" s="38" t="s">
        <v>52</v>
      </c>
      <c r="E59" s="50" t="s">
        <v>82</v>
      </c>
      <c r="F59" s="33">
        <f>G60-E60</f>
        <v>0</v>
      </c>
      <c r="G59" s="38" t="s">
        <v>52</v>
      </c>
      <c r="H59" s="50" t="s">
        <v>82</v>
      </c>
      <c r="I59" s="33">
        <f>J60-H60</f>
        <v>0</v>
      </c>
      <c r="J59" s="38" t="s">
        <v>52</v>
      </c>
      <c r="K59" s="50" t="s">
        <v>82</v>
      </c>
      <c r="L59" s="33">
        <f>M60-K60</f>
        <v>0</v>
      </c>
      <c r="M59" s="38" t="s">
        <v>52</v>
      </c>
      <c r="N59" s="50" t="s">
        <v>82</v>
      </c>
      <c r="O59" s="33">
        <f>P60-N60</f>
        <v>0</v>
      </c>
      <c r="P59" s="38" t="s">
        <v>52</v>
      </c>
      <c r="Q59" s="50" t="s">
        <v>82</v>
      </c>
      <c r="R59" s="33">
        <f>S60-Q60</f>
        <v>0</v>
      </c>
      <c r="S59" s="38" t="s">
        <v>52</v>
      </c>
      <c r="T59" s="50" t="s">
        <v>82</v>
      </c>
      <c r="U59" s="33">
        <f>V60-T60</f>
        <v>0</v>
      </c>
      <c r="V59" s="38" t="s">
        <v>52</v>
      </c>
      <c r="W59" s="50" t="s">
        <v>82</v>
      </c>
      <c r="X59" s="33">
        <f>Y60-W60</f>
        <v>0</v>
      </c>
      <c r="Y59" s="38" t="s">
        <v>52</v>
      </c>
      <c r="Z59" s="50" t="s">
        <v>82</v>
      </c>
      <c r="AA59" s="33">
        <f>AB60-Z60</f>
        <v>0</v>
      </c>
      <c r="AB59" s="38" t="s">
        <v>52</v>
      </c>
      <c r="AC59" s="50" t="s">
        <v>82</v>
      </c>
      <c r="AD59" s="33">
        <f>AE60-AC60</f>
        <v>0</v>
      </c>
      <c r="AE59" s="38" t="s">
        <v>52</v>
      </c>
      <c r="AF59" s="50" t="s">
        <v>82</v>
      </c>
      <c r="AG59" s="33">
        <f>AH60-AF60</f>
        <v>0</v>
      </c>
      <c r="AH59" s="38" t="s">
        <v>52</v>
      </c>
      <c r="AI59" s="50" t="s">
        <v>82</v>
      </c>
      <c r="AJ59" s="33">
        <f>AK60-AI60</f>
        <v>0</v>
      </c>
      <c r="AK59" s="38" t="s">
        <v>52</v>
      </c>
      <c r="AL59" s="50" t="s">
        <v>82</v>
      </c>
      <c r="AM59" s="33">
        <f>AN60-AL60</f>
        <v>0</v>
      </c>
      <c r="AN59" s="38" t="s">
        <v>52</v>
      </c>
      <c r="AO59" s="50" t="s">
        <v>82</v>
      </c>
      <c r="AP59" s="33">
        <f>AQ60-AO60</f>
        <v>0</v>
      </c>
      <c r="AQ59" s="38" t="s">
        <v>52</v>
      </c>
      <c r="AR59" s="50" t="s">
        <v>82</v>
      </c>
      <c r="AS59" s="33">
        <f>AT60-AR60</f>
        <v>0</v>
      </c>
      <c r="AT59" s="38" t="s">
        <v>52</v>
      </c>
      <c r="AU59" s="50" t="s">
        <v>82</v>
      </c>
      <c r="AV59" s="33">
        <f>AW60-AU60</f>
        <v>0</v>
      </c>
      <c r="AW59" s="38" t="s">
        <v>52</v>
      </c>
    </row>
    <row r="60" spans="1:49" ht="15">
      <c r="A60" s="31" t="s">
        <v>56</v>
      </c>
      <c r="B60" s="49"/>
      <c r="C60" s="34" t="s">
        <v>32</v>
      </c>
      <c r="D60" s="67"/>
      <c r="E60" s="49"/>
      <c r="F60" s="34" t="s">
        <v>32</v>
      </c>
      <c r="G60" s="67"/>
      <c r="H60" s="49"/>
      <c r="I60" s="34" t="s">
        <v>32</v>
      </c>
      <c r="J60" s="67"/>
      <c r="K60" s="49"/>
      <c r="L60" s="34" t="s">
        <v>32</v>
      </c>
      <c r="M60" s="67"/>
      <c r="N60" s="49"/>
      <c r="O60" s="34" t="s">
        <v>32</v>
      </c>
      <c r="P60" s="67"/>
      <c r="Q60" s="49"/>
      <c r="R60" s="34" t="s">
        <v>32</v>
      </c>
      <c r="S60" s="67"/>
      <c r="T60" s="49"/>
      <c r="U60" s="34" t="s">
        <v>32</v>
      </c>
      <c r="V60" s="67"/>
      <c r="W60" s="49"/>
      <c r="X60" s="34" t="s">
        <v>32</v>
      </c>
      <c r="Y60" s="67"/>
      <c r="Z60" s="49"/>
      <c r="AA60" s="34" t="s">
        <v>32</v>
      </c>
      <c r="AB60" s="67"/>
      <c r="AC60" s="49"/>
      <c r="AD60" s="34" t="s">
        <v>32</v>
      </c>
      <c r="AE60" s="67"/>
      <c r="AF60" s="49"/>
      <c r="AG60" s="34" t="s">
        <v>32</v>
      </c>
      <c r="AH60" s="67"/>
      <c r="AI60" s="49"/>
      <c r="AJ60" s="34" t="s">
        <v>32</v>
      </c>
      <c r="AK60" s="67"/>
      <c r="AL60" s="49"/>
      <c r="AM60" s="34" t="s">
        <v>32</v>
      </c>
      <c r="AN60" s="67"/>
      <c r="AO60" s="49"/>
      <c r="AP60" s="34" t="s">
        <v>32</v>
      </c>
      <c r="AQ60" s="67"/>
      <c r="AR60" s="49"/>
      <c r="AS60" s="34" t="s">
        <v>32</v>
      </c>
      <c r="AT60" s="67"/>
      <c r="AU60" s="49"/>
      <c r="AV60" s="34" t="s">
        <v>32</v>
      </c>
      <c r="AW60" s="67"/>
    </row>
    <row r="61" spans="1:49" ht="15">
      <c r="A61" s="32">
        <v>22</v>
      </c>
      <c r="B61" s="50" t="s">
        <v>82</v>
      </c>
      <c r="C61" s="33">
        <f>D62-B62</f>
        <v>0</v>
      </c>
      <c r="D61" s="38" t="s">
        <v>52</v>
      </c>
      <c r="E61" s="50" t="s">
        <v>82</v>
      </c>
      <c r="F61" s="33">
        <f>G62-E62</f>
        <v>0</v>
      </c>
      <c r="G61" s="38" t="s">
        <v>52</v>
      </c>
      <c r="H61" s="50" t="s">
        <v>82</v>
      </c>
      <c r="I61" s="33">
        <f>J62-H62</f>
        <v>0</v>
      </c>
      <c r="J61" s="38" t="s">
        <v>52</v>
      </c>
      <c r="K61" s="50" t="s">
        <v>82</v>
      </c>
      <c r="L61" s="33">
        <f>M62-K62</f>
        <v>0</v>
      </c>
      <c r="M61" s="38" t="s">
        <v>52</v>
      </c>
      <c r="N61" s="50" t="s">
        <v>82</v>
      </c>
      <c r="O61" s="33">
        <f>P62-N62</f>
        <v>0</v>
      </c>
      <c r="P61" s="38" t="s">
        <v>52</v>
      </c>
      <c r="Q61" s="50" t="s">
        <v>82</v>
      </c>
      <c r="R61" s="33">
        <f>S62-Q62</f>
        <v>0</v>
      </c>
      <c r="S61" s="38" t="s">
        <v>52</v>
      </c>
      <c r="T61" s="50" t="s">
        <v>82</v>
      </c>
      <c r="U61" s="33">
        <f>V62-T62</f>
        <v>0</v>
      </c>
      <c r="V61" s="38" t="s">
        <v>52</v>
      </c>
      <c r="W61" s="50" t="s">
        <v>82</v>
      </c>
      <c r="X61" s="33">
        <f>Y62-W62</f>
        <v>0</v>
      </c>
      <c r="Y61" s="38" t="s">
        <v>52</v>
      </c>
      <c r="Z61" s="50" t="s">
        <v>82</v>
      </c>
      <c r="AA61" s="33">
        <f>AB62-Z62</f>
        <v>0</v>
      </c>
      <c r="AB61" s="38" t="s">
        <v>52</v>
      </c>
      <c r="AC61" s="50" t="s">
        <v>82</v>
      </c>
      <c r="AD61" s="33">
        <f>AE62-AC62</f>
        <v>0</v>
      </c>
      <c r="AE61" s="38" t="s">
        <v>52</v>
      </c>
      <c r="AF61" s="50" t="s">
        <v>82</v>
      </c>
      <c r="AG61" s="33">
        <f>AH62-AF62</f>
        <v>0</v>
      </c>
      <c r="AH61" s="38" t="s">
        <v>52</v>
      </c>
      <c r="AI61" s="50" t="s">
        <v>82</v>
      </c>
      <c r="AJ61" s="33">
        <f>AK62-AI62</f>
        <v>0</v>
      </c>
      <c r="AK61" s="38" t="s">
        <v>52</v>
      </c>
      <c r="AL61" s="50" t="s">
        <v>82</v>
      </c>
      <c r="AM61" s="33">
        <f>AN62-AL62</f>
        <v>0</v>
      </c>
      <c r="AN61" s="38" t="s">
        <v>52</v>
      </c>
      <c r="AO61" s="50" t="s">
        <v>82</v>
      </c>
      <c r="AP61" s="33">
        <f>AQ62-AO62</f>
        <v>0</v>
      </c>
      <c r="AQ61" s="38" t="s">
        <v>52</v>
      </c>
      <c r="AR61" s="50" t="s">
        <v>82</v>
      </c>
      <c r="AS61" s="33">
        <f>AT62-AR62</f>
        <v>0</v>
      </c>
      <c r="AT61" s="38" t="s">
        <v>52</v>
      </c>
      <c r="AU61" s="50" t="s">
        <v>82</v>
      </c>
      <c r="AV61" s="33">
        <f>AW62-AU62</f>
        <v>0</v>
      </c>
      <c r="AW61" s="38" t="s">
        <v>52</v>
      </c>
    </row>
    <row r="62" spans="1:49" ht="15">
      <c r="A62" s="31"/>
      <c r="B62" s="49"/>
      <c r="C62" s="34" t="s">
        <v>32</v>
      </c>
      <c r="D62" s="67"/>
      <c r="E62" s="49"/>
      <c r="F62" s="34" t="s">
        <v>32</v>
      </c>
      <c r="G62" s="67"/>
      <c r="H62" s="49"/>
      <c r="I62" s="34" t="s">
        <v>32</v>
      </c>
      <c r="J62" s="67"/>
      <c r="K62" s="49"/>
      <c r="L62" s="34" t="s">
        <v>32</v>
      </c>
      <c r="M62" s="67"/>
      <c r="N62" s="49"/>
      <c r="O62" s="34" t="s">
        <v>32</v>
      </c>
      <c r="P62" s="67"/>
      <c r="Q62" s="49"/>
      <c r="R62" s="34" t="s">
        <v>32</v>
      </c>
      <c r="S62" s="67"/>
      <c r="T62" s="49"/>
      <c r="U62" s="34" t="s">
        <v>32</v>
      </c>
      <c r="V62" s="67"/>
      <c r="W62" s="49"/>
      <c r="X62" s="34" t="s">
        <v>32</v>
      </c>
      <c r="Y62" s="67"/>
      <c r="Z62" s="49"/>
      <c r="AA62" s="34" t="s">
        <v>32</v>
      </c>
      <c r="AB62" s="67"/>
      <c r="AC62" s="49"/>
      <c r="AD62" s="34" t="s">
        <v>32</v>
      </c>
      <c r="AE62" s="67"/>
      <c r="AF62" s="49"/>
      <c r="AG62" s="34" t="s">
        <v>32</v>
      </c>
      <c r="AH62" s="67"/>
      <c r="AI62" s="49"/>
      <c r="AJ62" s="34" t="s">
        <v>32</v>
      </c>
      <c r="AK62" s="67"/>
      <c r="AL62" s="49"/>
      <c r="AM62" s="34" t="s">
        <v>32</v>
      </c>
      <c r="AN62" s="67"/>
      <c r="AO62" s="49"/>
      <c r="AP62" s="34" t="s">
        <v>32</v>
      </c>
      <c r="AQ62" s="67"/>
      <c r="AR62" s="49"/>
      <c r="AS62" s="34" t="s">
        <v>32</v>
      </c>
      <c r="AT62" s="67"/>
      <c r="AU62" s="49"/>
      <c r="AV62" s="34" t="s">
        <v>32</v>
      </c>
      <c r="AW62" s="67"/>
    </row>
    <row r="63" spans="1:49" ht="15">
      <c r="A63" s="32">
        <v>23</v>
      </c>
      <c r="B63" s="50" t="s">
        <v>82</v>
      </c>
      <c r="C63" s="33">
        <f>D64-B64</f>
        <v>0</v>
      </c>
      <c r="D63" s="38" t="s">
        <v>52</v>
      </c>
      <c r="E63" s="50" t="s">
        <v>82</v>
      </c>
      <c r="F63" s="33">
        <f>G64-E64</f>
        <v>0</v>
      </c>
      <c r="G63" s="38" t="s">
        <v>52</v>
      </c>
      <c r="H63" s="50" t="s">
        <v>82</v>
      </c>
      <c r="I63" s="33">
        <f>J64-H64</f>
        <v>0</v>
      </c>
      <c r="J63" s="38" t="s">
        <v>52</v>
      </c>
      <c r="K63" s="50" t="s">
        <v>82</v>
      </c>
      <c r="L63" s="33">
        <f>M64-K64</f>
        <v>0</v>
      </c>
      <c r="M63" s="38" t="s">
        <v>52</v>
      </c>
      <c r="N63" s="50" t="s">
        <v>82</v>
      </c>
      <c r="O63" s="33">
        <f>P64-N64</f>
        <v>0</v>
      </c>
      <c r="P63" s="38" t="s">
        <v>52</v>
      </c>
      <c r="Q63" s="50" t="s">
        <v>82</v>
      </c>
      <c r="R63" s="33">
        <f>S64-Q64</f>
        <v>0</v>
      </c>
      <c r="S63" s="38" t="s">
        <v>52</v>
      </c>
      <c r="T63" s="50" t="s">
        <v>82</v>
      </c>
      <c r="U63" s="33">
        <f>V64-T64</f>
        <v>0</v>
      </c>
      <c r="V63" s="38" t="s">
        <v>52</v>
      </c>
      <c r="W63" s="50" t="s">
        <v>82</v>
      </c>
      <c r="X63" s="33">
        <f>Y64-W64</f>
        <v>0</v>
      </c>
      <c r="Y63" s="38" t="s">
        <v>52</v>
      </c>
      <c r="Z63" s="50" t="s">
        <v>82</v>
      </c>
      <c r="AA63" s="33">
        <f>AB64-Z64</f>
        <v>0</v>
      </c>
      <c r="AB63" s="38" t="s">
        <v>52</v>
      </c>
      <c r="AC63" s="50" t="s">
        <v>82</v>
      </c>
      <c r="AD63" s="33">
        <f>AE64-AC64</f>
        <v>0</v>
      </c>
      <c r="AE63" s="38" t="s">
        <v>52</v>
      </c>
      <c r="AF63" s="50" t="s">
        <v>82</v>
      </c>
      <c r="AG63" s="33">
        <f>AH64-AF64</f>
        <v>0</v>
      </c>
      <c r="AH63" s="38" t="s">
        <v>52</v>
      </c>
      <c r="AI63" s="50" t="s">
        <v>82</v>
      </c>
      <c r="AJ63" s="33">
        <f>AK64-AI64</f>
        <v>0</v>
      </c>
      <c r="AK63" s="38" t="s">
        <v>52</v>
      </c>
      <c r="AL63" s="50" t="s">
        <v>82</v>
      </c>
      <c r="AM63" s="33">
        <f>AN64-AL64</f>
        <v>0</v>
      </c>
      <c r="AN63" s="38" t="s">
        <v>52</v>
      </c>
      <c r="AO63" s="50" t="s">
        <v>82</v>
      </c>
      <c r="AP63" s="33">
        <f>AQ64-AO64</f>
        <v>0</v>
      </c>
      <c r="AQ63" s="38" t="s">
        <v>52</v>
      </c>
      <c r="AR63" s="50" t="s">
        <v>82</v>
      </c>
      <c r="AS63" s="33">
        <f>AT64-AR64</f>
        <v>0</v>
      </c>
      <c r="AT63" s="38" t="s">
        <v>52</v>
      </c>
      <c r="AU63" s="50" t="s">
        <v>82</v>
      </c>
      <c r="AV63" s="33">
        <f>AW64-AU64</f>
        <v>0</v>
      </c>
      <c r="AW63" s="38" t="s">
        <v>52</v>
      </c>
    </row>
    <row r="64" spans="1:49" ht="15">
      <c r="A64" s="68"/>
      <c r="B64" s="49"/>
      <c r="C64" s="34" t="s">
        <v>32</v>
      </c>
      <c r="D64" s="67"/>
      <c r="E64" s="49"/>
      <c r="F64" s="34" t="s">
        <v>32</v>
      </c>
      <c r="G64" s="67"/>
      <c r="H64" s="49"/>
      <c r="I64" s="34" t="s">
        <v>32</v>
      </c>
      <c r="J64" s="67"/>
      <c r="K64" s="49"/>
      <c r="L64" s="34" t="s">
        <v>32</v>
      </c>
      <c r="M64" s="67"/>
      <c r="N64" s="49"/>
      <c r="O64" s="34" t="s">
        <v>32</v>
      </c>
      <c r="P64" s="67"/>
      <c r="Q64" s="49"/>
      <c r="R64" s="34" t="s">
        <v>32</v>
      </c>
      <c r="S64" s="67"/>
      <c r="T64" s="49"/>
      <c r="U64" s="34" t="s">
        <v>32</v>
      </c>
      <c r="V64" s="67"/>
      <c r="W64" s="49"/>
      <c r="X64" s="34" t="s">
        <v>32</v>
      </c>
      <c r="Y64" s="67"/>
      <c r="Z64" s="49"/>
      <c r="AA64" s="34" t="s">
        <v>32</v>
      </c>
      <c r="AB64" s="67"/>
      <c r="AC64" s="49"/>
      <c r="AD64" s="34" t="s">
        <v>32</v>
      </c>
      <c r="AE64" s="67"/>
      <c r="AF64" s="49"/>
      <c r="AG64" s="34" t="s">
        <v>32</v>
      </c>
      <c r="AH64" s="67"/>
      <c r="AI64" s="49"/>
      <c r="AJ64" s="34" t="s">
        <v>32</v>
      </c>
      <c r="AK64" s="67"/>
      <c r="AL64" s="49"/>
      <c r="AM64" s="34" t="s">
        <v>32</v>
      </c>
      <c r="AN64" s="67"/>
      <c r="AO64" s="49"/>
      <c r="AP64" s="34" t="s">
        <v>32</v>
      </c>
      <c r="AQ64" s="67"/>
      <c r="AR64" s="49"/>
      <c r="AS64" s="34" t="s">
        <v>32</v>
      </c>
      <c r="AT64" s="67"/>
      <c r="AU64" s="49"/>
      <c r="AV64" s="34" t="s">
        <v>32</v>
      </c>
      <c r="AW64" s="67"/>
    </row>
    <row r="65" spans="1:49" ht="15">
      <c r="A65" s="32">
        <v>24</v>
      </c>
      <c r="B65" s="50" t="s">
        <v>82</v>
      </c>
      <c r="C65" s="33">
        <f>D66-B66</f>
        <v>0</v>
      </c>
      <c r="D65" s="38" t="s">
        <v>52</v>
      </c>
      <c r="E65" s="50" t="s">
        <v>82</v>
      </c>
      <c r="F65" s="33">
        <f>G66-E66</f>
        <v>0</v>
      </c>
      <c r="G65" s="38" t="s">
        <v>52</v>
      </c>
      <c r="H65" s="50" t="s">
        <v>82</v>
      </c>
      <c r="I65" s="33">
        <f>J66-H66</f>
        <v>0</v>
      </c>
      <c r="J65" s="38" t="s">
        <v>52</v>
      </c>
      <c r="K65" s="50" t="s">
        <v>82</v>
      </c>
      <c r="L65" s="33">
        <f>M66-K66</f>
        <v>0</v>
      </c>
      <c r="M65" s="38" t="s">
        <v>52</v>
      </c>
      <c r="N65" s="50" t="s">
        <v>82</v>
      </c>
      <c r="O65" s="33">
        <f>P66-N66</f>
        <v>0</v>
      </c>
      <c r="P65" s="38" t="s">
        <v>52</v>
      </c>
      <c r="Q65" s="50" t="s">
        <v>82</v>
      </c>
      <c r="R65" s="33">
        <f>S66-Q66</f>
        <v>0</v>
      </c>
      <c r="S65" s="38" t="s">
        <v>52</v>
      </c>
      <c r="T65" s="50" t="s">
        <v>82</v>
      </c>
      <c r="U65" s="33">
        <f>V66-T66</f>
        <v>0</v>
      </c>
      <c r="V65" s="38" t="s">
        <v>52</v>
      </c>
      <c r="W65" s="50" t="s">
        <v>82</v>
      </c>
      <c r="X65" s="33">
        <f>Y66-W66</f>
        <v>0</v>
      </c>
      <c r="Y65" s="38" t="s">
        <v>52</v>
      </c>
      <c r="Z65" s="50" t="s">
        <v>82</v>
      </c>
      <c r="AA65" s="33">
        <f>AB66-Z66</f>
        <v>0</v>
      </c>
      <c r="AB65" s="38" t="s">
        <v>52</v>
      </c>
      <c r="AC65" s="50" t="s">
        <v>82</v>
      </c>
      <c r="AD65" s="33">
        <f>AE66-AC66</f>
        <v>0</v>
      </c>
      <c r="AE65" s="38" t="s">
        <v>52</v>
      </c>
      <c r="AF65" s="50" t="s">
        <v>82</v>
      </c>
      <c r="AG65" s="33">
        <f>AH66-AF66</f>
        <v>0</v>
      </c>
      <c r="AH65" s="38" t="s">
        <v>52</v>
      </c>
      <c r="AI65" s="50" t="s">
        <v>82</v>
      </c>
      <c r="AJ65" s="33">
        <f>AK66-AI66</f>
        <v>0</v>
      </c>
      <c r="AK65" s="38" t="s">
        <v>52</v>
      </c>
      <c r="AL65" s="50" t="s">
        <v>82</v>
      </c>
      <c r="AM65" s="33">
        <f>AN66-AL66</f>
        <v>0</v>
      </c>
      <c r="AN65" s="38" t="s">
        <v>52</v>
      </c>
      <c r="AO65" s="50" t="s">
        <v>82</v>
      </c>
      <c r="AP65" s="33">
        <f>AQ66-AO66</f>
        <v>0</v>
      </c>
      <c r="AQ65" s="38" t="s">
        <v>52</v>
      </c>
      <c r="AR65" s="50" t="s">
        <v>82</v>
      </c>
      <c r="AS65" s="33">
        <f>AT66-AR66</f>
        <v>0</v>
      </c>
      <c r="AT65" s="38" t="s">
        <v>52</v>
      </c>
      <c r="AU65" s="50" t="s">
        <v>82</v>
      </c>
      <c r="AV65" s="33">
        <f>AW66-AU66</f>
        <v>0</v>
      </c>
      <c r="AW65" s="38" t="s">
        <v>52</v>
      </c>
    </row>
    <row r="66" spans="1:49" ht="15">
      <c r="A66" s="68"/>
      <c r="B66" s="49"/>
      <c r="C66" s="34" t="s">
        <v>32</v>
      </c>
      <c r="D66" s="67"/>
      <c r="E66" s="49"/>
      <c r="F66" s="34" t="s">
        <v>32</v>
      </c>
      <c r="G66" s="67"/>
      <c r="H66" s="49"/>
      <c r="I66" s="34" t="s">
        <v>32</v>
      </c>
      <c r="J66" s="67"/>
      <c r="K66" s="49"/>
      <c r="L66" s="34" t="s">
        <v>32</v>
      </c>
      <c r="M66" s="67"/>
      <c r="N66" s="49"/>
      <c r="O66" s="34" t="s">
        <v>32</v>
      </c>
      <c r="P66" s="67"/>
      <c r="Q66" s="49"/>
      <c r="R66" s="34" t="s">
        <v>32</v>
      </c>
      <c r="S66" s="67"/>
      <c r="T66" s="49"/>
      <c r="U66" s="34" t="s">
        <v>32</v>
      </c>
      <c r="V66" s="67"/>
      <c r="W66" s="49"/>
      <c r="X66" s="34" t="s">
        <v>32</v>
      </c>
      <c r="Y66" s="67"/>
      <c r="Z66" s="49"/>
      <c r="AA66" s="34" t="s">
        <v>32</v>
      </c>
      <c r="AB66" s="67"/>
      <c r="AC66" s="49"/>
      <c r="AD66" s="34" t="s">
        <v>32</v>
      </c>
      <c r="AE66" s="67"/>
      <c r="AF66" s="49"/>
      <c r="AG66" s="34" t="s">
        <v>32</v>
      </c>
      <c r="AH66" s="67"/>
      <c r="AI66" s="49"/>
      <c r="AJ66" s="34" t="s">
        <v>32</v>
      </c>
      <c r="AK66" s="67"/>
      <c r="AL66" s="49"/>
      <c r="AM66" s="34" t="s">
        <v>32</v>
      </c>
      <c r="AN66" s="67"/>
      <c r="AO66" s="49"/>
      <c r="AP66" s="34" t="s">
        <v>32</v>
      </c>
      <c r="AQ66" s="67"/>
      <c r="AR66" s="49"/>
      <c r="AS66" s="34" t="s">
        <v>32</v>
      </c>
      <c r="AT66" s="67"/>
      <c r="AU66" s="49"/>
      <c r="AV66" s="34" t="s">
        <v>32</v>
      </c>
      <c r="AW66" s="67"/>
    </row>
    <row r="67" spans="1:49" ht="15">
      <c r="A67" s="32">
        <v>25</v>
      </c>
      <c r="B67" s="50" t="s">
        <v>82</v>
      </c>
      <c r="C67" s="33">
        <f>D68-B68</f>
        <v>0</v>
      </c>
      <c r="D67" s="38" t="s">
        <v>52</v>
      </c>
      <c r="E67" s="50" t="s">
        <v>82</v>
      </c>
      <c r="F67" s="33">
        <f>G68-E68</f>
        <v>0</v>
      </c>
      <c r="G67" s="38" t="s">
        <v>52</v>
      </c>
      <c r="H67" s="50" t="s">
        <v>82</v>
      </c>
      <c r="I67" s="33">
        <f>J68-H68</f>
        <v>0</v>
      </c>
      <c r="J67" s="38" t="s">
        <v>52</v>
      </c>
      <c r="K67" s="50" t="s">
        <v>82</v>
      </c>
      <c r="L67" s="33">
        <f>M68-K68</f>
        <v>0</v>
      </c>
      <c r="M67" s="38" t="s">
        <v>52</v>
      </c>
      <c r="N67" s="50" t="s">
        <v>82</v>
      </c>
      <c r="O67" s="33">
        <f>P68-N68</f>
        <v>0</v>
      </c>
      <c r="P67" s="38" t="s">
        <v>52</v>
      </c>
      <c r="Q67" s="50" t="s">
        <v>82</v>
      </c>
      <c r="R67" s="33">
        <f>S68-Q68</f>
        <v>0</v>
      </c>
      <c r="S67" s="38" t="s">
        <v>52</v>
      </c>
      <c r="T67" s="50" t="s">
        <v>82</v>
      </c>
      <c r="U67" s="33">
        <f>V68-T68</f>
        <v>0</v>
      </c>
      <c r="V67" s="38" t="s">
        <v>52</v>
      </c>
      <c r="W67" s="50" t="s">
        <v>82</v>
      </c>
      <c r="X67" s="33">
        <f>Y68-W68</f>
        <v>0</v>
      </c>
      <c r="Y67" s="38" t="s">
        <v>52</v>
      </c>
      <c r="Z67" s="50" t="s">
        <v>82</v>
      </c>
      <c r="AA67" s="33">
        <f>AB68-Z68</f>
        <v>0</v>
      </c>
      <c r="AB67" s="38" t="s">
        <v>52</v>
      </c>
      <c r="AC67" s="50" t="s">
        <v>82</v>
      </c>
      <c r="AD67" s="33">
        <f>AE68-AC68</f>
        <v>0</v>
      </c>
      <c r="AE67" s="38" t="s">
        <v>52</v>
      </c>
      <c r="AF67" s="50" t="s">
        <v>82</v>
      </c>
      <c r="AG67" s="33">
        <f>AH68-AF68</f>
        <v>0</v>
      </c>
      <c r="AH67" s="38" t="s">
        <v>52</v>
      </c>
      <c r="AI67" s="50" t="s">
        <v>82</v>
      </c>
      <c r="AJ67" s="33">
        <f>AK68-AI68</f>
        <v>0</v>
      </c>
      <c r="AK67" s="38" t="s">
        <v>52</v>
      </c>
      <c r="AL67" s="50" t="s">
        <v>82</v>
      </c>
      <c r="AM67" s="33">
        <f>AN68-AL68</f>
        <v>0</v>
      </c>
      <c r="AN67" s="38" t="s">
        <v>52</v>
      </c>
      <c r="AO67" s="50" t="s">
        <v>82</v>
      </c>
      <c r="AP67" s="33">
        <f>AQ68-AO68</f>
        <v>0</v>
      </c>
      <c r="AQ67" s="38" t="s">
        <v>52</v>
      </c>
      <c r="AR67" s="50" t="s">
        <v>82</v>
      </c>
      <c r="AS67" s="33">
        <f>AT68-AR68</f>
        <v>0</v>
      </c>
      <c r="AT67" s="38" t="s">
        <v>52</v>
      </c>
      <c r="AU67" s="50" t="s">
        <v>82</v>
      </c>
      <c r="AV67" s="33">
        <f>AW68-AU68</f>
        <v>0</v>
      </c>
      <c r="AW67" s="38" t="s">
        <v>52</v>
      </c>
    </row>
    <row r="68" spans="1:49" ht="15">
      <c r="A68" s="31"/>
      <c r="B68" s="49"/>
      <c r="C68" s="34" t="s">
        <v>32</v>
      </c>
      <c r="D68" s="67"/>
      <c r="E68" s="49"/>
      <c r="F68" s="34" t="s">
        <v>32</v>
      </c>
      <c r="G68" s="67"/>
      <c r="H68" s="49"/>
      <c r="I68" s="34" t="s">
        <v>32</v>
      </c>
      <c r="J68" s="67"/>
      <c r="K68" s="49"/>
      <c r="L68" s="34" t="s">
        <v>32</v>
      </c>
      <c r="M68" s="67"/>
      <c r="N68" s="49"/>
      <c r="O68" s="34" t="s">
        <v>32</v>
      </c>
      <c r="P68" s="67"/>
      <c r="Q68" s="49"/>
      <c r="R68" s="34" t="s">
        <v>32</v>
      </c>
      <c r="S68" s="67"/>
      <c r="T68" s="49"/>
      <c r="U68" s="34" t="s">
        <v>32</v>
      </c>
      <c r="V68" s="67"/>
      <c r="W68" s="49"/>
      <c r="X68" s="34" t="s">
        <v>32</v>
      </c>
      <c r="Y68" s="67"/>
      <c r="Z68" s="49"/>
      <c r="AA68" s="34" t="s">
        <v>32</v>
      </c>
      <c r="AB68" s="67"/>
      <c r="AC68" s="49"/>
      <c r="AD68" s="34" t="s">
        <v>32</v>
      </c>
      <c r="AE68" s="67"/>
      <c r="AF68" s="49"/>
      <c r="AG68" s="34" t="s">
        <v>32</v>
      </c>
      <c r="AH68" s="67"/>
      <c r="AI68" s="49"/>
      <c r="AJ68" s="34" t="s">
        <v>32</v>
      </c>
      <c r="AK68" s="67"/>
      <c r="AL68" s="49"/>
      <c r="AM68" s="34" t="s">
        <v>32</v>
      </c>
      <c r="AN68" s="67"/>
      <c r="AO68" s="49"/>
      <c r="AP68" s="34" t="s">
        <v>32</v>
      </c>
      <c r="AQ68" s="67"/>
      <c r="AR68" s="49"/>
      <c r="AS68" s="34" t="s">
        <v>32</v>
      </c>
      <c r="AT68" s="67"/>
      <c r="AU68" s="49"/>
      <c r="AV68" s="34" t="s">
        <v>32</v>
      </c>
      <c r="AW68" s="67"/>
    </row>
    <row r="69" spans="1:49" ht="15">
      <c r="A69" s="32">
        <v>26</v>
      </c>
      <c r="B69" s="50" t="s">
        <v>82</v>
      </c>
      <c r="C69" s="33">
        <f>D70-B70</f>
        <v>0</v>
      </c>
      <c r="D69" s="38" t="s">
        <v>52</v>
      </c>
      <c r="E69" s="50" t="s">
        <v>82</v>
      </c>
      <c r="F69" s="33">
        <f>G70-E70</f>
        <v>0</v>
      </c>
      <c r="G69" s="38" t="s">
        <v>52</v>
      </c>
      <c r="H69" s="50" t="s">
        <v>82</v>
      </c>
      <c r="I69" s="33">
        <f>J70-H70</f>
        <v>0</v>
      </c>
      <c r="J69" s="38" t="s">
        <v>52</v>
      </c>
      <c r="K69" s="50" t="s">
        <v>82</v>
      </c>
      <c r="L69" s="33">
        <f>M70-K70</f>
        <v>0</v>
      </c>
      <c r="M69" s="38" t="s">
        <v>52</v>
      </c>
      <c r="N69" s="50" t="s">
        <v>82</v>
      </c>
      <c r="O69" s="33">
        <f>P70-N70</f>
        <v>0</v>
      </c>
      <c r="P69" s="38" t="s">
        <v>52</v>
      </c>
      <c r="Q69" s="50" t="s">
        <v>82</v>
      </c>
      <c r="R69" s="33">
        <f>S70-Q70</f>
        <v>0</v>
      </c>
      <c r="S69" s="38" t="s">
        <v>52</v>
      </c>
      <c r="T69" s="50" t="s">
        <v>82</v>
      </c>
      <c r="U69" s="33">
        <f>V70-T70</f>
        <v>0</v>
      </c>
      <c r="V69" s="38" t="s">
        <v>52</v>
      </c>
      <c r="W69" s="50" t="s">
        <v>82</v>
      </c>
      <c r="X69" s="33">
        <f>Y70-W70</f>
        <v>0</v>
      </c>
      <c r="Y69" s="38" t="s">
        <v>52</v>
      </c>
      <c r="Z69" s="50" t="s">
        <v>82</v>
      </c>
      <c r="AA69" s="33">
        <f>AB70-Z70</f>
        <v>0</v>
      </c>
      <c r="AB69" s="38" t="s">
        <v>52</v>
      </c>
      <c r="AC69" s="50" t="s">
        <v>82</v>
      </c>
      <c r="AD69" s="33">
        <f>AE70-AC70</f>
        <v>0</v>
      </c>
      <c r="AE69" s="38" t="s">
        <v>52</v>
      </c>
      <c r="AF69" s="50" t="s">
        <v>82</v>
      </c>
      <c r="AG69" s="33">
        <f>AH70-AF70</f>
        <v>0</v>
      </c>
      <c r="AH69" s="38" t="s">
        <v>52</v>
      </c>
      <c r="AI69" s="50" t="s">
        <v>82</v>
      </c>
      <c r="AJ69" s="33">
        <f>AK70-AI70</f>
        <v>0</v>
      </c>
      <c r="AK69" s="38" t="s">
        <v>52</v>
      </c>
      <c r="AL69" s="50" t="s">
        <v>82</v>
      </c>
      <c r="AM69" s="33">
        <f>AN70-AL70</f>
        <v>0</v>
      </c>
      <c r="AN69" s="38" t="s">
        <v>52</v>
      </c>
      <c r="AO69" s="50" t="s">
        <v>82</v>
      </c>
      <c r="AP69" s="33">
        <f>AQ70-AO70</f>
        <v>0</v>
      </c>
      <c r="AQ69" s="38" t="s">
        <v>52</v>
      </c>
      <c r="AR69" s="50" t="s">
        <v>82</v>
      </c>
      <c r="AS69" s="33">
        <f>AT70-AR70</f>
        <v>0</v>
      </c>
      <c r="AT69" s="38" t="s">
        <v>52</v>
      </c>
      <c r="AU69" s="50" t="s">
        <v>82</v>
      </c>
      <c r="AV69" s="33">
        <f>AW70-AU70</f>
        <v>0</v>
      </c>
      <c r="AW69" s="38" t="s">
        <v>52</v>
      </c>
    </row>
    <row r="70" spans="1:49" ht="15">
      <c r="A70" s="31"/>
      <c r="B70" s="49"/>
      <c r="C70" s="34" t="s">
        <v>32</v>
      </c>
      <c r="D70" s="67"/>
      <c r="E70" s="49"/>
      <c r="F70" s="34" t="s">
        <v>32</v>
      </c>
      <c r="G70" s="67"/>
      <c r="H70" s="49"/>
      <c r="I70" s="34" t="s">
        <v>32</v>
      </c>
      <c r="J70" s="67"/>
      <c r="K70" s="49"/>
      <c r="L70" s="34" t="s">
        <v>32</v>
      </c>
      <c r="M70" s="67"/>
      <c r="N70" s="49"/>
      <c r="O70" s="34" t="s">
        <v>32</v>
      </c>
      <c r="P70" s="67"/>
      <c r="Q70" s="49"/>
      <c r="R70" s="34" t="s">
        <v>32</v>
      </c>
      <c r="S70" s="67"/>
      <c r="T70" s="49"/>
      <c r="U70" s="34" t="s">
        <v>32</v>
      </c>
      <c r="V70" s="67"/>
      <c r="W70" s="49"/>
      <c r="X70" s="34" t="s">
        <v>32</v>
      </c>
      <c r="Y70" s="67"/>
      <c r="Z70" s="49"/>
      <c r="AA70" s="34" t="s">
        <v>32</v>
      </c>
      <c r="AB70" s="67"/>
      <c r="AC70" s="49"/>
      <c r="AD70" s="34" t="s">
        <v>32</v>
      </c>
      <c r="AE70" s="67"/>
      <c r="AF70" s="49"/>
      <c r="AG70" s="34" t="s">
        <v>32</v>
      </c>
      <c r="AH70" s="67"/>
      <c r="AI70" s="49"/>
      <c r="AJ70" s="34" t="s">
        <v>32</v>
      </c>
      <c r="AK70" s="67"/>
      <c r="AL70" s="49"/>
      <c r="AM70" s="34" t="s">
        <v>32</v>
      </c>
      <c r="AN70" s="67"/>
      <c r="AO70" s="49"/>
      <c r="AP70" s="34" t="s">
        <v>32</v>
      </c>
      <c r="AQ70" s="67"/>
      <c r="AR70" s="49"/>
      <c r="AS70" s="34" t="s">
        <v>32</v>
      </c>
      <c r="AT70" s="67"/>
      <c r="AU70" s="49"/>
      <c r="AV70" s="34" t="s">
        <v>32</v>
      </c>
      <c r="AW70" s="67"/>
    </row>
    <row r="71" spans="1:49" ht="15">
      <c r="A71" s="32">
        <v>27</v>
      </c>
      <c r="B71" s="50" t="s">
        <v>82</v>
      </c>
      <c r="C71" s="33">
        <f>D72-B72</f>
        <v>0</v>
      </c>
      <c r="D71" s="38" t="s">
        <v>52</v>
      </c>
      <c r="E71" s="50" t="s">
        <v>82</v>
      </c>
      <c r="F71" s="33">
        <f>G72-E72</f>
        <v>0</v>
      </c>
      <c r="G71" s="38" t="s">
        <v>52</v>
      </c>
      <c r="H71" s="50" t="s">
        <v>82</v>
      </c>
      <c r="I71" s="33">
        <f>J72-H72</f>
        <v>0</v>
      </c>
      <c r="J71" s="38" t="s">
        <v>52</v>
      </c>
      <c r="K71" s="50" t="s">
        <v>82</v>
      </c>
      <c r="L71" s="33">
        <f>M72-K72</f>
        <v>0</v>
      </c>
      <c r="M71" s="38" t="s">
        <v>52</v>
      </c>
      <c r="N71" s="50" t="s">
        <v>82</v>
      </c>
      <c r="O71" s="33">
        <f>P72-N72</f>
        <v>0</v>
      </c>
      <c r="P71" s="38" t="s">
        <v>52</v>
      </c>
      <c r="Q71" s="50" t="s">
        <v>82</v>
      </c>
      <c r="R71" s="33">
        <f>S72-Q72</f>
        <v>0</v>
      </c>
      <c r="S71" s="38" t="s">
        <v>52</v>
      </c>
      <c r="T71" s="50" t="s">
        <v>82</v>
      </c>
      <c r="U71" s="33">
        <f>V72-T72</f>
        <v>0</v>
      </c>
      <c r="V71" s="38" t="s">
        <v>52</v>
      </c>
      <c r="W71" s="50" t="s">
        <v>82</v>
      </c>
      <c r="X71" s="33">
        <f>Y72-W72</f>
        <v>0</v>
      </c>
      <c r="Y71" s="38" t="s">
        <v>52</v>
      </c>
      <c r="Z71" s="50" t="s">
        <v>82</v>
      </c>
      <c r="AA71" s="33">
        <f>AB72-Z72</f>
        <v>0</v>
      </c>
      <c r="AB71" s="38" t="s">
        <v>52</v>
      </c>
      <c r="AC71" s="50" t="s">
        <v>82</v>
      </c>
      <c r="AD71" s="33">
        <f>AE72-AC72</f>
        <v>0</v>
      </c>
      <c r="AE71" s="38" t="s">
        <v>52</v>
      </c>
      <c r="AF71" s="50" t="s">
        <v>82</v>
      </c>
      <c r="AG71" s="33">
        <f>AH72-AF72</f>
        <v>0</v>
      </c>
      <c r="AH71" s="38" t="s">
        <v>52</v>
      </c>
      <c r="AI71" s="50" t="s">
        <v>82</v>
      </c>
      <c r="AJ71" s="33">
        <f>AK72-AI72</f>
        <v>0</v>
      </c>
      <c r="AK71" s="38" t="s">
        <v>52</v>
      </c>
      <c r="AL71" s="50" t="s">
        <v>82</v>
      </c>
      <c r="AM71" s="33">
        <f>AN72-AL72</f>
        <v>0</v>
      </c>
      <c r="AN71" s="38" t="s">
        <v>52</v>
      </c>
      <c r="AO71" s="50" t="s">
        <v>82</v>
      </c>
      <c r="AP71" s="33">
        <f>AQ72-AO72</f>
        <v>0</v>
      </c>
      <c r="AQ71" s="38" t="s">
        <v>52</v>
      </c>
      <c r="AR71" s="50" t="s">
        <v>82</v>
      </c>
      <c r="AS71" s="33">
        <f>AT72-AR72</f>
        <v>0</v>
      </c>
      <c r="AT71" s="38" t="s">
        <v>52</v>
      </c>
      <c r="AU71" s="50" t="s">
        <v>82</v>
      </c>
      <c r="AV71" s="33">
        <f>AW72-AU72</f>
        <v>0</v>
      </c>
      <c r="AW71" s="38" t="s">
        <v>52</v>
      </c>
    </row>
    <row r="72" spans="1:49" ht="15">
      <c r="A72" s="88" t="s">
        <v>57</v>
      </c>
      <c r="B72" s="49"/>
      <c r="C72" s="34" t="s">
        <v>32</v>
      </c>
      <c r="D72" s="67"/>
      <c r="E72" s="49"/>
      <c r="F72" s="34" t="s">
        <v>32</v>
      </c>
      <c r="G72" s="67"/>
      <c r="H72" s="49"/>
      <c r="I72" s="34" t="s">
        <v>32</v>
      </c>
      <c r="J72" s="67"/>
      <c r="K72" s="49"/>
      <c r="L72" s="34" t="s">
        <v>32</v>
      </c>
      <c r="M72" s="67"/>
      <c r="N72" s="49"/>
      <c r="O72" s="34" t="s">
        <v>32</v>
      </c>
      <c r="P72" s="67"/>
      <c r="Q72" s="49"/>
      <c r="R72" s="34" t="s">
        <v>32</v>
      </c>
      <c r="S72" s="67"/>
      <c r="T72" s="49"/>
      <c r="U72" s="34" t="s">
        <v>32</v>
      </c>
      <c r="V72" s="67"/>
      <c r="W72" s="49"/>
      <c r="X72" s="34" t="s">
        <v>32</v>
      </c>
      <c r="Y72" s="67"/>
      <c r="Z72" s="49"/>
      <c r="AA72" s="34" t="s">
        <v>32</v>
      </c>
      <c r="AB72" s="67"/>
      <c r="AC72" s="49"/>
      <c r="AD72" s="34" t="s">
        <v>32</v>
      </c>
      <c r="AE72" s="67"/>
      <c r="AF72" s="49"/>
      <c r="AG72" s="34" t="s">
        <v>32</v>
      </c>
      <c r="AH72" s="67"/>
      <c r="AI72" s="49"/>
      <c r="AJ72" s="34" t="s">
        <v>32</v>
      </c>
      <c r="AK72" s="67"/>
      <c r="AL72" s="49"/>
      <c r="AM72" s="34" t="s">
        <v>32</v>
      </c>
      <c r="AN72" s="67"/>
      <c r="AO72" s="49"/>
      <c r="AP72" s="34" t="s">
        <v>32</v>
      </c>
      <c r="AQ72" s="67"/>
      <c r="AR72" s="49"/>
      <c r="AS72" s="34" t="s">
        <v>32</v>
      </c>
      <c r="AT72" s="67"/>
      <c r="AU72" s="49"/>
      <c r="AV72" s="34" t="s">
        <v>32</v>
      </c>
      <c r="AW72" s="67"/>
    </row>
    <row r="73" spans="1:49" ht="15">
      <c r="A73" s="32">
        <v>28</v>
      </c>
      <c r="B73" s="50" t="s">
        <v>82</v>
      </c>
      <c r="C73" s="33">
        <f>D74-B74</f>
        <v>0</v>
      </c>
      <c r="D73" s="38" t="s">
        <v>52</v>
      </c>
      <c r="E73" s="50" t="s">
        <v>82</v>
      </c>
      <c r="F73" s="33">
        <f>G74-E74</f>
        <v>0</v>
      </c>
      <c r="G73" s="38" t="s">
        <v>52</v>
      </c>
      <c r="H73" s="50" t="s">
        <v>82</v>
      </c>
      <c r="I73" s="33">
        <f>J74-H74</f>
        <v>0</v>
      </c>
      <c r="J73" s="38" t="s">
        <v>52</v>
      </c>
      <c r="K73" s="50" t="s">
        <v>82</v>
      </c>
      <c r="L73" s="33">
        <f>M74-K74</f>
        <v>0</v>
      </c>
      <c r="M73" s="38" t="s">
        <v>52</v>
      </c>
      <c r="N73" s="50" t="s">
        <v>82</v>
      </c>
      <c r="O73" s="33">
        <f>P74-N74</f>
        <v>0</v>
      </c>
      <c r="P73" s="38" t="s">
        <v>52</v>
      </c>
      <c r="Q73" s="50" t="s">
        <v>82</v>
      </c>
      <c r="R73" s="33">
        <f>S74-Q74</f>
        <v>0</v>
      </c>
      <c r="S73" s="38" t="s">
        <v>52</v>
      </c>
      <c r="T73" s="50" t="s">
        <v>82</v>
      </c>
      <c r="U73" s="33">
        <f>V74-T74</f>
        <v>0</v>
      </c>
      <c r="V73" s="38" t="s">
        <v>52</v>
      </c>
      <c r="W73" s="50" t="s">
        <v>82</v>
      </c>
      <c r="X73" s="33">
        <f>Y74-W74</f>
        <v>0</v>
      </c>
      <c r="Y73" s="38" t="s">
        <v>52</v>
      </c>
      <c r="Z73" s="50" t="s">
        <v>82</v>
      </c>
      <c r="AA73" s="33">
        <f>AB74-Z74</f>
        <v>0</v>
      </c>
      <c r="AB73" s="38" t="s">
        <v>52</v>
      </c>
      <c r="AC73" s="50" t="s">
        <v>82</v>
      </c>
      <c r="AD73" s="33">
        <f>AE74-AC74</f>
        <v>0</v>
      </c>
      <c r="AE73" s="38" t="s">
        <v>52</v>
      </c>
      <c r="AF73" s="50" t="s">
        <v>82</v>
      </c>
      <c r="AG73" s="33">
        <f>AH74-AF74</f>
        <v>0</v>
      </c>
      <c r="AH73" s="38" t="s">
        <v>52</v>
      </c>
      <c r="AI73" s="50" t="s">
        <v>82</v>
      </c>
      <c r="AJ73" s="33">
        <f>AK74-AI74</f>
        <v>0</v>
      </c>
      <c r="AK73" s="38" t="s">
        <v>52</v>
      </c>
      <c r="AL73" s="50" t="s">
        <v>82</v>
      </c>
      <c r="AM73" s="33">
        <f>AN74-AL74</f>
        <v>0</v>
      </c>
      <c r="AN73" s="38" t="s">
        <v>52</v>
      </c>
      <c r="AO73" s="50" t="s">
        <v>82</v>
      </c>
      <c r="AP73" s="33">
        <f>AQ74-AO74</f>
        <v>0</v>
      </c>
      <c r="AQ73" s="38" t="s">
        <v>52</v>
      </c>
      <c r="AR73" s="50" t="s">
        <v>82</v>
      </c>
      <c r="AS73" s="33">
        <f>AT74-AR74</f>
        <v>0</v>
      </c>
      <c r="AT73" s="38" t="s">
        <v>52</v>
      </c>
      <c r="AU73" s="50" t="s">
        <v>82</v>
      </c>
      <c r="AV73" s="33">
        <f>AW74-AU74</f>
        <v>0</v>
      </c>
      <c r="AW73" s="38" t="s">
        <v>52</v>
      </c>
    </row>
    <row r="74" spans="1:49" ht="15">
      <c r="A74" s="31" t="s">
        <v>56</v>
      </c>
      <c r="B74" s="49"/>
      <c r="C74" s="34" t="s">
        <v>32</v>
      </c>
      <c r="D74" s="67"/>
      <c r="E74" s="49"/>
      <c r="F74" s="34" t="s">
        <v>32</v>
      </c>
      <c r="G74" s="67"/>
      <c r="H74" s="49"/>
      <c r="I74" s="34" t="s">
        <v>32</v>
      </c>
      <c r="J74" s="67"/>
      <c r="K74" s="49"/>
      <c r="L74" s="34" t="s">
        <v>32</v>
      </c>
      <c r="M74" s="67"/>
      <c r="N74" s="49"/>
      <c r="O74" s="34" t="s">
        <v>32</v>
      </c>
      <c r="P74" s="67"/>
      <c r="Q74" s="49"/>
      <c r="R74" s="34" t="s">
        <v>32</v>
      </c>
      <c r="S74" s="67"/>
      <c r="T74" s="49"/>
      <c r="U74" s="34" t="s">
        <v>32</v>
      </c>
      <c r="V74" s="67"/>
      <c r="W74" s="49"/>
      <c r="X74" s="34" t="s">
        <v>32</v>
      </c>
      <c r="Y74" s="67"/>
      <c r="Z74" s="49"/>
      <c r="AA74" s="34" t="s">
        <v>32</v>
      </c>
      <c r="AB74" s="67"/>
      <c r="AC74" s="49"/>
      <c r="AD74" s="34" t="s">
        <v>32</v>
      </c>
      <c r="AE74" s="67"/>
      <c r="AF74" s="49"/>
      <c r="AG74" s="34" t="s">
        <v>32</v>
      </c>
      <c r="AH74" s="67"/>
      <c r="AI74" s="49"/>
      <c r="AJ74" s="34" t="s">
        <v>32</v>
      </c>
      <c r="AK74" s="67"/>
      <c r="AL74" s="49"/>
      <c r="AM74" s="34" t="s">
        <v>32</v>
      </c>
      <c r="AN74" s="67"/>
      <c r="AO74" s="49"/>
      <c r="AP74" s="34" t="s">
        <v>32</v>
      </c>
      <c r="AQ74" s="67"/>
      <c r="AR74" s="49"/>
      <c r="AS74" s="34" t="s">
        <v>32</v>
      </c>
      <c r="AT74" s="67"/>
      <c r="AU74" s="49"/>
      <c r="AV74" s="34" t="s">
        <v>32</v>
      </c>
      <c r="AW74" s="67"/>
    </row>
    <row r="75" spans="1:49" ht="15">
      <c r="A75" s="32">
        <v>29</v>
      </c>
      <c r="B75" s="50" t="s">
        <v>82</v>
      </c>
      <c r="C75" s="33">
        <f>D76-B76</f>
        <v>0</v>
      </c>
      <c r="D75" s="38" t="s">
        <v>52</v>
      </c>
      <c r="E75" s="50" t="s">
        <v>82</v>
      </c>
      <c r="F75" s="33">
        <f>G76-E76</f>
        <v>0</v>
      </c>
      <c r="G75" s="38" t="s">
        <v>52</v>
      </c>
      <c r="H75" s="50" t="s">
        <v>82</v>
      </c>
      <c r="I75" s="33">
        <f>J76-H76</f>
        <v>0</v>
      </c>
      <c r="J75" s="38" t="s">
        <v>52</v>
      </c>
      <c r="K75" s="50" t="s">
        <v>82</v>
      </c>
      <c r="L75" s="33">
        <f>M76-K76</f>
        <v>0</v>
      </c>
      <c r="M75" s="38" t="s">
        <v>52</v>
      </c>
      <c r="N75" s="50" t="s">
        <v>82</v>
      </c>
      <c r="O75" s="33">
        <f>P76-N76</f>
        <v>0</v>
      </c>
      <c r="P75" s="38" t="s">
        <v>52</v>
      </c>
      <c r="Q75" s="50" t="s">
        <v>82</v>
      </c>
      <c r="R75" s="33">
        <f>S76-Q76</f>
        <v>0</v>
      </c>
      <c r="S75" s="38" t="s">
        <v>52</v>
      </c>
      <c r="T75" s="50" t="s">
        <v>82</v>
      </c>
      <c r="U75" s="33">
        <f>V76-T76</f>
        <v>0</v>
      </c>
      <c r="V75" s="38" t="s">
        <v>52</v>
      </c>
      <c r="W75" s="50" t="s">
        <v>82</v>
      </c>
      <c r="X75" s="33">
        <f>Y76-W76</f>
        <v>0</v>
      </c>
      <c r="Y75" s="38" t="s">
        <v>52</v>
      </c>
      <c r="Z75" s="50" t="s">
        <v>82</v>
      </c>
      <c r="AA75" s="33">
        <f>AB76-Z76</f>
        <v>0</v>
      </c>
      <c r="AB75" s="38" t="s">
        <v>52</v>
      </c>
      <c r="AC75" s="50" t="s">
        <v>82</v>
      </c>
      <c r="AD75" s="33">
        <f>AE76-AC76</f>
        <v>0</v>
      </c>
      <c r="AE75" s="38" t="s">
        <v>52</v>
      </c>
      <c r="AF75" s="50" t="s">
        <v>82</v>
      </c>
      <c r="AG75" s="33">
        <f>AH76-AF76</f>
        <v>0</v>
      </c>
      <c r="AH75" s="38" t="s">
        <v>52</v>
      </c>
      <c r="AI75" s="50" t="s">
        <v>82</v>
      </c>
      <c r="AJ75" s="33">
        <f>AK76-AI76</f>
        <v>0</v>
      </c>
      <c r="AK75" s="38" t="s">
        <v>52</v>
      </c>
      <c r="AL75" s="50" t="s">
        <v>82</v>
      </c>
      <c r="AM75" s="33">
        <f>AN76-AL76</f>
        <v>0</v>
      </c>
      <c r="AN75" s="38" t="s">
        <v>52</v>
      </c>
      <c r="AO75" s="50" t="s">
        <v>82</v>
      </c>
      <c r="AP75" s="33">
        <f>AQ76-AO76</f>
        <v>0</v>
      </c>
      <c r="AQ75" s="38" t="s">
        <v>52</v>
      </c>
      <c r="AR75" s="50" t="s">
        <v>82</v>
      </c>
      <c r="AS75" s="33">
        <f>AT76-AR76</f>
        <v>0</v>
      </c>
      <c r="AT75" s="38" t="s">
        <v>52</v>
      </c>
      <c r="AU75" s="50" t="s">
        <v>82</v>
      </c>
      <c r="AV75" s="33">
        <f>AW76-AU76</f>
        <v>0</v>
      </c>
      <c r="AW75" s="38" t="s">
        <v>52</v>
      </c>
    </row>
    <row r="76" spans="1:49" ht="15">
      <c r="A76" s="31"/>
      <c r="B76" s="49"/>
      <c r="C76" s="34" t="s">
        <v>32</v>
      </c>
      <c r="D76" s="67"/>
      <c r="E76" s="49"/>
      <c r="F76" s="34" t="s">
        <v>32</v>
      </c>
      <c r="G76" s="67"/>
      <c r="H76" s="49"/>
      <c r="I76" s="34" t="s">
        <v>32</v>
      </c>
      <c r="J76" s="67"/>
      <c r="K76" s="49"/>
      <c r="L76" s="34" t="s">
        <v>32</v>
      </c>
      <c r="M76" s="67"/>
      <c r="N76" s="49"/>
      <c r="O76" s="34" t="s">
        <v>32</v>
      </c>
      <c r="P76" s="67"/>
      <c r="Q76" s="49"/>
      <c r="R76" s="34" t="s">
        <v>32</v>
      </c>
      <c r="S76" s="67"/>
      <c r="T76" s="49"/>
      <c r="U76" s="34" t="s">
        <v>32</v>
      </c>
      <c r="V76" s="67"/>
      <c r="W76" s="49"/>
      <c r="X76" s="34" t="s">
        <v>32</v>
      </c>
      <c r="Y76" s="67"/>
      <c r="Z76" s="49"/>
      <c r="AA76" s="34" t="s">
        <v>32</v>
      </c>
      <c r="AB76" s="67"/>
      <c r="AC76" s="49"/>
      <c r="AD76" s="34" t="s">
        <v>32</v>
      </c>
      <c r="AE76" s="67"/>
      <c r="AF76" s="49"/>
      <c r="AG76" s="34" t="s">
        <v>32</v>
      </c>
      <c r="AH76" s="67"/>
      <c r="AI76" s="49"/>
      <c r="AJ76" s="34" t="s">
        <v>32</v>
      </c>
      <c r="AK76" s="67"/>
      <c r="AL76" s="49"/>
      <c r="AM76" s="34" t="s">
        <v>32</v>
      </c>
      <c r="AN76" s="67"/>
      <c r="AO76" s="49"/>
      <c r="AP76" s="34" t="s">
        <v>32</v>
      </c>
      <c r="AQ76" s="67"/>
      <c r="AR76" s="49"/>
      <c r="AS76" s="34" t="s">
        <v>32</v>
      </c>
      <c r="AT76" s="67"/>
      <c r="AU76" s="49"/>
      <c r="AV76" s="34" t="s">
        <v>32</v>
      </c>
      <c r="AW76" s="67"/>
    </row>
    <row r="77" spans="1:49" ht="15">
      <c r="A77" s="32">
        <v>30</v>
      </c>
      <c r="B77" s="50" t="s">
        <v>82</v>
      </c>
      <c r="C77" s="33">
        <f>D78-B78</f>
        <v>0</v>
      </c>
      <c r="D77" s="38" t="s">
        <v>52</v>
      </c>
      <c r="E77" s="50" t="s">
        <v>82</v>
      </c>
      <c r="F77" s="33">
        <f>G78-E78</f>
        <v>0</v>
      </c>
      <c r="G77" s="38" t="s">
        <v>52</v>
      </c>
      <c r="H77" s="50" t="s">
        <v>82</v>
      </c>
      <c r="I77" s="33">
        <f>J78-H78</f>
        <v>0</v>
      </c>
      <c r="J77" s="38" t="s">
        <v>52</v>
      </c>
      <c r="K77" s="50" t="s">
        <v>82</v>
      </c>
      <c r="L77" s="33">
        <f>M78-K78</f>
        <v>0</v>
      </c>
      <c r="M77" s="38" t="s">
        <v>52</v>
      </c>
      <c r="N77" s="50" t="s">
        <v>82</v>
      </c>
      <c r="O77" s="33">
        <f>P78-N78</f>
        <v>0</v>
      </c>
      <c r="P77" s="38" t="s">
        <v>52</v>
      </c>
      <c r="Q77" s="50" t="s">
        <v>82</v>
      </c>
      <c r="R77" s="33">
        <f>S78-Q78</f>
        <v>0</v>
      </c>
      <c r="S77" s="38" t="s">
        <v>52</v>
      </c>
      <c r="T77" s="50" t="s">
        <v>82</v>
      </c>
      <c r="U77" s="33">
        <f>V78-T78</f>
        <v>0</v>
      </c>
      <c r="V77" s="38" t="s">
        <v>52</v>
      </c>
      <c r="W77" s="50" t="s">
        <v>82</v>
      </c>
      <c r="X77" s="33">
        <f>Y78-W78</f>
        <v>0</v>
      </c>
      <c r="Y77" s="38" t="s">
        <v>52</v>
      </c>
      <c r="Z77" s="50" t="s">
        <v>82</v>
      </c>
      <c r="AA77" s="33">
        <f>AB78-Z78</f>
        <v>0</v>
      </c>
      <c r="AB77" s="38" t="s">
        <v>52</v>
      </c>
      <c r="AC77" s="50" t="s">
        <v>82</v>
      </c>
      <c r="AD77" s="33">
        <f>AE78-AC78</f>
        <v>0</v>
      </c>
      <c r="AE77" s="38" t="s">
        <v>52</v>
      </c>
      <c r="AF77" s="50" t="s">
        <v>82</v>
      </c>
      <c r="AG77" s="33">
        <f>AH78-AF78</f>
        <v>0</v>
      </c>
      <c r="AH77" s="38" t="s">
        <v>52</v>
      </c>
      <c r="AI77" s="50" t="s">
        <v>82</v>
      </c>
      <c r="AJ77" s="33">
        <f>AK78-AI78</f>
        <v>0</v>
      </c>
      <c r="AK77" s="38" t="s">
        <v>52</v>
      </c>
      <c r="AL77" s="50" t="s">
        <v>82</v>
      </c>
      <c r="AM77" s="33">
        <f>AN78-AL78</f>
        <v>0</v>
      </c>
      <c r="AN77" s="38" t="s">
        <v>52</v>
      </c>
      <c r="AO77" s="50" t="s">
        <v>82</v>
      </c>
      <c r="AP77" s="33">
        <f>AQ78-AO78</f>
        <v>0</v>
      </c>
      <c r="AQ77" s="38" t="s">
        <v>52</v>
      </c>
      <c r="AR77" s="50" t="s">
        <v>82</v>
      </c>
      <c r="AS77" s="33">
        <f>AT78-AR78</f>
        <v>0</v>
      </c>
      <c r="AT77" s="38" t="s">
        <v>52</v>
      </c>
      <c r="AU77" s="50" t="s">
        <v>82</v>
      </c>
      <c r="AV77" s="33">
        <f>AW78-AU78</f>
        <v>0</v>
      </c>
      <c r="AW77" s="38" t="s">
        <v>52</v>
      </c>
    </row>
    <row r="78" spans="1:49" ht="15">
      <c r="A78" s="31"/>
      <c r="B78" s="49"/>
      <c r="C78" s="34" t="s">
        <v>32</v>
      </c>
      <c r="D78" s="67"/>
      <c r="E78" s="49"/>
      <c r="F78" s="34" t="s">
        <v>32</v>
      </c>
      <c r="G78" s="67"/>
      <c r="H78" s="49"/>
      <c r="I78" s="34" t="s">
        <v>32</v>
      </c>
      <c r="J78" s="67"/>
      <c r="K78" s="49"/>
      <c r="L78" s="34" t="s">
        <v>32</v>
      </c>
      <c r="M78" s="67"/>
      <c r="N78" s="49"/>
      <c r="O78" s="34" t="s">
        <v>32</v>
      </c>
      <c r="P78" s="67"/>
      <c r="Q78" s="49"/>
      <c r="R78" s="34" t="s">
        <v>32</v>
      </c>
      <c r="S78" s="67"/>
      <c r="T78" s="49"/>
      <c r="U78" s="34" t="s">
        <v>32</v>
      </c>
      <c r="V78" s="67"/>
      <c r="W78" s="49"/>
      <c r="X78" s="34" t="s">
        <v>32</v>
      </c>
      <c r="Y78" s="67"/>
      <c r="Z78" s="49"/>
      <c r="AA78" s="34" t="s">
        <v>32</v>
      </c>
      <c r="AB78" s="67"/>
      <c r="AC78" s="49"/>
      <c r="AD78" s="34" t="s">
        <v>32</v>
      </c>
      <c r="AE78" s="67"/>
      <c r="AF78" s="49"/>
      <c r="AG78" s="34" t="s">
        <v>32</v>
      </c>
      <c r="AH78" s="67"/>
      <c r="AI78" s="49"/>
      <c r="AJ78" s="34" t="s">
        <v>32</v>
      </c>
      <c r="AK78" s="67"/>
      <c r="AL78" s="49"/>
      <c r="AM78" s="34" t="s">
        <v>32</v>
      </c>
      <c r="AN78" s="67"/>
      <c r="AO78" s="49"/>
      <c r="AP78" s="34" t="s">
        <v>32</v>
      </c>
      <c r="AQ78" s="67"/>
      <c r="AR78" s="49"/>
      <c r="AS78" s="34" t="s">
        <v>32</v>
      </c>
      <c r="AT78" s="67"/>
      <c r="AU78" s="49"/>
      <c r="AV78" s="34" t="s">
        <v>32</v>
      </c>
      <c r="AW78" s="67"/>
    </row>
    <row r="79" spans="1:49" ht="15">
      <c r="A79" s="19">
        <v>31</v>
      </c>
      <c r="B79" s="50" t="s">
        <v>82</v>
      </c>
      <c r="C79" s="33">
        <f>D80-B80</f>
        <v>4</v>
      </c>
      <c r="D79" s="38" t="s">
        <v>52</v>
      </c>
      <c r="E79" s="50" t="s">
        <v>82</v>
      </c>
      <c r="F79" s="33">
        <f>G80-E80</f>
        <v>4</v>
      </c>
      <c r="G79" s="38" t="s">
        <v>52</v>
      </c>
      <c r="H79" s="50" t="s">
        <v>82</v>
      </c>
      <c r="I79" s="33">
        <f>J80-H80</f>
        <v>0</v>
      </c>
      <c r="J79" s="38" t="s">
        <v>52</v>
      </c>
      <c r="K79" s="50" t="s">
        <v>82</v>
      </c>
      <c r="L79" s="33">
        <f>M80-K80</f>
        <v>0</v>
      </c>
      <c r="M79" s="38" t="s">
        <v>52</v>
      </c>
      <c r="N79" s="50" t="s">
        <v>82</v>
      </c>
      <c r="O79" s="33">
        <f>P80-N80</f>
        <v>0</v>
      </c>
      <c r="P79" s="38" t="s">
        <v>52</v>
      </c>
      <c r="Q79" s="50" t="s">
        <v>82</v>
      </c>
      <c r="R79" s="33">
        <f>S80-Q80</f>
        <v>4</v>
      </c>
      <c r="S79" s="38" t="s">
        <v>52</v>
      </c>
      <c r="T79" s="50" t="s">
        <v>82</v>
      </c>
      <c r="U79" s="33">
        <f>V80-T80</f>
        <v>0</v>
      </c>
      <c r="V79" s="38" t="s">
        <v>52</v>
      </c>
      <c r="W79" s="50" t="s">
        <v>82</v>
      </c>
      <c r="X79" s="33">
        <f>Y80-W80</f>
        <v>0</v>
      </c>
      <c r="Y79" s="38" t="s">
        <v>52</v>
      </c>
      <c r="Z79" s="50" t="s">
        <v>82</v>
      </c>
      <c r="AA79" s="33">
        <f>AB80-Z80</f>
        <v>0</v>
      </c>
      <c r="AB79" s="38" t="s">
        <v>52</v>
      </c>
      <c r="AC79" s="50" t="s">
        <v>82</v>
      </c>
      <c r="AD79" s="33">
        <f>AE80-AC80</f>
        <v>0</v>
      </c>
      <c r="AE79" s="38" t="s">
        <v>52</v>
      </c>
      <c r="AF79" s="50" t="s">
        <v>82</v>
      </c>
      <c r="AG79" s="33">
        <f>AH80-AF80</f>
        <v>4</v>
      </c>
      <c r="AH79" s="38" t="s">
        <v>52</v>
      </c>
      <c r="AI79" s="50" t="s">
        <v>82</v>
      </c>
      <c r="AJ79" s="33">
        <f>AK80-AI80</f>
        <v>0</v>
      </c>
      <c r="AK79" s="38" t="s">
        <v>52</v>
      </c>
      <c r="AL79" s="50" t="s">
        <v>82</v>
      </c>
      <c r="AM79" s="33">
        <f>AN80-AL80</f>
        <v>0</v>
      </c>
      <c r="AN79" s="38" t="s">
        <v>52</v>
      </c>
      <c r="AO79" s="50" t="s">
        <v>82</v>
      </c>
      <c r="AP79" s="33">
        <f>AQ80-AO80</f>
        <v>0</v>
      </c>
      <c r="AQ79" s="38" t="s">
        <v>52</v>
      </c>
      <c r="AR79" s="50" t="s">
        <v>82</v>
      </c>
      <c r="AS79" s="33">
        <f>AT80-AR80</f>
        <v>0</v>
      </c>
      <c r="AT79" s="38" t="s">
        <v>52</v>
      </c>
      <c r="AU79" s="50" t="s">
        <v>82</v>
      </c>
      <c r="AV79" s="33">
        <f>AW80-AU80</f>
        <v>0</v>
      </c>
      <c r="AW79" s="38" t="s">
        <v>52</v>
      </c>
    </row>
    <row r="80" spans="1:49" ht="18" customHeight="1">
      <c r="A80" s="118"/>
      <c r="B80" s="49">
        <v>9</v>
      </c>
      <c r="C80" s="34" t="s">
        <v>32</v>
      </c>
      <c r="D80" s="67">
        <v>13</v>
      </c>
      <c r="E80" s="49">
        <v>16</v>
      </c>
      <c r="F80" s="34" t="s">
        <v>32</v>
      </c>
      <c r="G80" s="67">
        <v>20</v>
      </c>
      <c r="H80" s="49"/>
      <c r="I80" s="34" t="s">
        <v>32</v>
      </c>
      <c r="J80" s="67"/>
      <c r="K80" s="49"/>
      <c r="L80" s="34" t="s">
        <v>32</v>
      </c>
      <c r="M80" s="67"/>
      <c r="N80" s="49"/>
      <c r="O80" s="34" t="s">
        <v>32</v>
      </c>
      <c r="P80" s="67"/>
      <c r="Q80" s="49">
        <v>13</v>
      </c>
      <c r="R80" s="34" t="s">
        <v>32</v>
      </c>
      <c r="S80" s="67">
        <v>17</v>
      </c>
      <c r="T80" s="49"/>
      <c r="U80" s="34" t="s">
        <v>32</v>
      </c>
      <c r="V80" s="67"/>
      <c r="W80" s="49"/>
      <c r="X80" s="34" t="s">
        <v>32</v>
      </c>
      <c r="Y80" s="67"/>
      <c r="Z80" s="49"/>
      <c r="AA80" s="34" t="s">
        <v>32</v>
      </c>
      <c r="AB80" s="67"/>
      <c r="AC80" s="49"/>
      <c r="AD80" s="34" t="s">
        <v>32</v>
      </c>
      <c r="AE80" s="67"/>
      <c r="AF80" s="49">
        <v>9</v>
      </c>
      <c r="AG80" s="34" t="s">
        <v>32</v>
      </c>
      <c r="AH80" s="67">
        <v>13</v>
      </c>
      <c r="AI80" s="49"/>
      <c r="AJ80" s="34" t="s">
        <v>32</v>
      </c>
      <c r="AK80" s="67"/>
      <c r="AL80" s="49"/>
      <c r="AM80" s="34" t="s">
        <v>32</v>
      </c>
      <c r="AN80" s="67"/>
      <c r="AO80" s="49"/>
      <c r="AP80" s="34" t="s">
        <v>32</v>
      </c>
      <c r="AQ80" s="67"/>
      <c r="AR80" s="49"/>
      <c r="AS80" s="34" t="s">
        <v>32</v>
      </c>
      <c r="AT80" s="67"/>
      <c r="AU80" s="49"/>
      <c r="AV80" s="34" t="s">
        <v>32</v>
      </c>
      <c r="AW80" s="67"/>
    </row>
    <row r="81" spans="1:49" ht="18" customHeight="1" hidden="1">
      <c r="A81" s="31"/>
      <c r="B81" s="49">
        <v>8</v>
      </c>
      <c r="C81" s="34" t="s">
        <v>32</v>
      </c>
      <c r="D81" s="48">
        <v>9</v>
      </c>
      <c r="E81" s="49">
        <v>8</v>
      </c>
      <c r="F81" s="34" t="s">
        <v>32</v>
      </c>
      <c r="G81" s="80">
        <v>9</v>
      </c>
      <c r="H81" s="81">
        <v>8</v>
      </c>
      <c r="I81" s="34" t="s">
        <v>32</v>
      </c>
      <c r="J81" s="56">
        <v>9</v>
      </c>
      <c r="K81" s="69">
        <v>8</v>
      </c>
      <c r="L81" s="34" t="s">
        <v>32</v>
      </c>
      <c r="M81" s="52">
        <v>9</v>
      </c>
      <c r="N81" s="69">
        <v>8</v>
      </c>
      <c r="O81" s="110" t="s">
        <v>32</v>
      </c>
      <c r="P81" s="52">
        <v>9</v>
      </c>
      <c r="Q81" s="69">
        <v>8</v>
      </c>
      <c r="R81" s="53" t="s">
        <v>32</v>
      </c>
      <c r="S81" s="52">
        <v>9</v>
      </c>
      <c r="T81" s="69">
        <v>8</v>
      </c>
      <c r="U81" s="53" t="s">
        <v>32</v>
      </c>
      <c r="V81" s="52">
        <v>9</v>
      </c>
      <c r="W81" s="69">
        <v>8</v>
      </c>
      <c r="X81" s="53" t="s">
        <v>32</v>
      </c>
      <c r="Y81" s="52">
        <v>9</v>
      </c>
      <c r="Z81" s="69">
        <v>8</v>
      </c>
      <c r="AA81" s="53" t="s">
        <v>32</v>
      </c>
      <c r="AB81" s="52">
        <v>9</v>
      </c>
      <c r="AC81" s="69">
        <v>8</v>
      </c>
      <c r="AD81" s="53" t="s">
        <v>32</v>
      </c>
      <c r="AE81" s="52">
        <v>9</v>
      </c>
      <c r="AF81" s="69">
        <v>8</v>
      </c>
      <c r="AG81" s="53" t="s">
        <v>32</v>
      </c>
      <c r="AH81" s="57">
        <v>9</v>
      </c>
      <c r="AI81" s="70">
        <v>8</v>
      </c>
      <c r="AJ81" s="82" t="s">
        <v>32</v>
      </c>
      <c r="AK81" s="52">
        <v>9</v>
      </c>
      <c r="AL81" s="69">
        <v>8</v>
      </c>
      <c r="AM81" s="53" t="s">
        <v>32</v>
      </c>
      <c r="AN81" s="52">
        <v>9</v>
      </c>
      <c r="AO81" s="69">
        <v>8</v>
      </c>
      <c r="AP81" s="53" t="s">
        <v>32</v>
      </c>
      <c r="AQ81" s="52">
        <v>9</v>
      </c>
      <c r="AR81" s="71">
        <v>8</v>
      </c>
      <c r="AS81" s="53" t="s">
        <v>32</v>
      </c>
      <c r="AT81" s="52">
        <v>9</v>
      </c>
      <c r="AU81" s="71">
        <v>8</v>
      </c>
      <c r="AV81" s="53" t="s">
        <v>32</v>
      </c>
      <c r="AW81" s="52">
        <v>9</v>
      </c>
    </row>
    <row r="82" spans="1:49" ht="42">
      <c r="A82" s="16" t="s">
        <v>10</v>
      </c>
      <c r="B82" s="281">
        <f>C19+C21+C23+C25+C27+C29+C31+C33+C35+C37+C39+C41+C43+C45+C47+C49+C51+C53+C55+C57+C59+C61+C63+C65+C67+C69+C71+C73+C75+C77+C79</f>
        <v>4</v>
      </c>
      <c r="C82" s="282"/>
      <c r="D82" s="283"/>
      <c r="E82" s="281">
        <f>F19+F21+F23+F25+F27+F29+F31+F33+F35+F37+F39+F41+F43+F45+F47+F49+F51+F53+F55+F57+F59+F61+F63+F65+F67+F69+F71+F73+F75+F77+F79</f>
        <v>4</v>
      </c>
      <c r="F82" s="282"/>
      <c r="G82" s="283"/>
      <c r="H82" s="281">
        <f>I19+I21+I23+I25+I27+I29+I31+I33+I35+I37+I39+I41+I43+I45+I47+I49+I51+I53+I55+I57+I59+I61+I63+I65+I67+I69+I71+I73+I75+I77+I79</f>
        <v>0</v>
      </c>
      <c r="I82" s="282"/>
      <c r="J82" s="283"/>
      <c r="K82" s="281">
        <f>L19+L21+L23+L25+L27+L29+L31+L33+L35+L37+L39+L41+L43+L45+L47+L49+L51+L53+L55+L57+L59+L61+L63+L65+L67+L69+L71+L73+L75+L77+L79</f>
        <v>0</v>
      </c>
      <c r="L82" s="282"/>
      <c r="M82" s="283"/>
      <c r="N82" s="281">
        <f>O19+O21+O23+O25+O27+O29+O31+O33+O35+O37+O39+O41+O43+O45+O47+O49+O51+O53+O55+O57+O59+O61+O63+O65+O67+O69+O71+O73+O75+O77+O79</f>
        <v>0</v>
      </c>
      <c r="O82" s="282"/>
      <c r="P82" s="283"/>
      <c r="Q82" s="281">
        <f>R19+R21+R23+R25+R27+R29+R31+R33+R35+R37+R39+R41+R43+R45+R47+R49+R51+R53+R55+R57+R59+R61+R63+R65+R67+R69+R71+R73+R75+R77+R79</f>
        <v>4</v>
      </c>
      <c r="R82" s="282"/>
      <c r="S82" s="283"/>
      <c r="T82" s="281">
        <f>U19+U21+U23+U25+U27+U29+U31+U33+U35+U37+U39+U41+U43+U45+U47+U49+U51+U53+U55+U57+U59+U61+U63+U65+U67+U69+U71+U73+U75+U77+U79</f>
        <v>0</v>
      </c>
      <c r="U82" s="282"/>
      <c r="V82" s="283"/>
      <c r="W82" s="281">
        <f>X19+X21+X23+X25+X27+X29+X31+X33+X35+X37+X39+X41+X43+X45+X47+X49+X51+X53+X55+X57+X59+X61+X63+X65+X67+X69+X71+X73+X75+X77+X79</f>
        <v>0</v>
      </c>
      <c r="X82" s="282"/>
      <c r="Y82" s="283"/>
      <c r="Z82" s="281">
        <f>AA19+AA21+AA23+AA25+AA27+AA29+AA31+AA33+AA35+AA37+AA39+AA41+AA43+AA45+AA47+AA49+AA51+AA53+AA55+AA57+AA59+AA61+AA63+AA65+AA67+AA69+AA71+AA73+AA75+AA77+AA79</f>
        <v>0</v>
      </c>
      <c r="AA82" s="282"/>
      <c r="AB82" s="283"/>
      <c r="AC82" s="281">
        <f>AD19+AD21+AD23+AD25+AD27+AD29+AD31+AD33+AD35+AD37+AD39+AD41+AD43+AD45+AD47+AD49+AD51+AD53+AD55+AD57+AD59+AD61+AD63+AD65+AD67+AD69+AD71+AD73+AD75+AD77+AD79</f>
        <v>0</v>
      </c>
      <c r="AD82" s="282"/>
      <c r="AE82" s="283"/>
      <c r="AF82" s="281">
        <f>AG19+AG21+AG23+AG25+AG27+AG29+AG31+AG33+AG35+AG37+AG39+AG41+AG43+AG45+AG47+AG49+AG51+AG53+AG55+AG57+AG59+AG61+AG63+AG65+AG67+AG69+AG71+AG73+AG75+AG77+AG79</f>
        <v>4</v>
      </c>
      <c r="AG82" s="282"/>
      <c r="AH82" s="283"/>
      <c r="AI82" s="281">
        <f>AJ19+AJ21+AJ23+AJ25+AJ27+AJ29+AJ31+AJ33+AJ35+AJ37+AJ39+AJ41+AJ43+AJ45+AJ47+AJ49+AJ51+AJ53+AJ55+AJ57+AJ59+AJ61+AJ63+AJ65+AJ67+AJ69+AJ71+AJ73+AJ75+AJ77+AJ79</f>
        <v>0</v>
      </c>
      <c r="AJ82" s="282"/>
      <c r="AK82" s="283"/>
      <c r="AL82" s="281">
        <f>AM19+AM21+AM23+AM25+AM27+AM29+AM31+AM33+AM35+AM37+AM39+AM41+AM43+AM45+AM47+AM49+AM51+AM53+AM55+AM57+AM59+AM61+AM63+AM65+AM67+AM69+AM71+AM73+AM75+AM77+AM79</f>
        <v>0</v>
      </c>
      <c r="AM82" s="282"/>
      <c r="AN82" s="283"/>
      <c r="AO82" s="281">
        <f>AP19+AP21+AP23+AP25+AP27+AP29+AP31+AP33+AP35+AP37+AP39+AP41+AP43+AP45+AP47+AP49+AP51+AP53+AP55+AP57+AP59+AP61+AP63+AP65+AP67+AP69+AP71+AP73+AP75+AP77+AP79</f>
        <v>0</v>
      </c>
      <c r="AP82" s="282"/>
      <c r="AQ82" s="283"/>
      <c r="AR82" s="281">
        <f>AS19+AS21+AS23+AS25+AS27+AS29+AS31+AS33+AS35+AS37+AS39+AS41+AS43+AS45+AS47+AS49+AS51+AS53+AS55+AS57+AS59+AS61+AS63+AS65+AS67+AS69+AS71+AS73+AS75+AS77+AS79</f>
        <v>0</v>
      </c>
      <c r="AS82" s="282"/>
      <c r="AT82" s="283"/>
      <c r="AU82" s="281">
        <f>AV19+AV21+AV23+AV25+AV27+AV29+AV31+AV33+AV35+AV37+AV39+AV41+AV43+AV45+AV47+AV49+AV51+AV53+AV55+AV57+AV59+AV61+AV63+AV65+AV67+AV69+AV71+AV73+AV75+AV77+AV79</f>
        <v>0</v>
      </c>
      <c r="AV82" s="282"/>
      <c r="AW82" s="283"/>
    </row>
    <row r="83" spans="1:49" ht="63.75">
      <c r="A83" s="16" t="s">
        <v>20</v>
      </c>
      <c r="B83" s="183"/>
      <c r="C83" s="184"/>
      <c r="D83" s="185"/>
      <c r="E83" s="183"/>
      <c r="F83" s="184"/>
      <c r="G83" s="185"/>
      <c r="H83" s="183"/>
      <c r="I83" s="184"/>
      <c r="J83" s="185"/>
      <c r="K83" s="183"/>
      <c r="L83" s="184"/>
      <c r="M83" s="185"/>
      <c r="N83" s="183"/>
      <c r="O83" s="184"/>
      <c r="P83" s="185"/>
      <c r="Q83" s="183"/>
      <c r="R83" s="184"/>
      <c r="S83" s="185"/>
      <c r="T83" s="183"/>
      <c r="U83" s="184"/>
      <c r="V83" s="185"/>
      <c r="W83" s="183"/>
      <c r="X83" s="184"/>
      <c r="Y83" s="185"/>
      <c r="Z83" s="183"/>
      <c r="AA83" s="184"/>
      <c r="AB83" s="185"/>
      <c r="AC83" s="183"/>
      <c r="AD83" s="184"/>
      <c r="AE83" s="185"/>
      <c r="AF83" s="183"/>
      <c r="AG83" s="184"/>
      <c r="AH83" s="185"/>
      <c r="AI83" s="183"/>
      <c r="AJ83" s="184"/>
      <c r="AK83" s="185"/>
      <c r="AL83" s="183"/>
      <c r="AM83" s="184"/>
      <c r="AN83" s="185"/>
      <c r="AO83" s="183"/>
      <c r="AP83" s="184"/>
      <c r="AQ83" s="185"/>
      <c r="AR83" s="183"/>
      <c r="AS83" s="184"/>
      <c r="AT83" s="185"/>
      <c r="AU83" s="183"/>
      <c r="AV83" s="184"/>
      <c r="AW83" s="185"/>
    </row>
    <row r="84" spans="1:49" ht="84">
      <c r="A84" s="16" t="s">
        <v>11</v>
      </c>
      <c r="B84" s="180">
        <f>B82-B83</f>
        <v>4</v>
      </c>
      <c r="C84" s="181"/>
      <c r="D84" s="182"/>
      <c r="E84" s="180">
        <f>E82-E83</f>
        <v>4</v>
      </c>
      <c r="F84" s="181"/>
      <c r="G84" s="182"/>
      <c r="H84" s="180">
        <f>H82-H83</f>
        <v>0</v>
      </c>
      <c r="I84" s="181"/>
      <c r="J84" s="182"/>
      <c r="K84" s="180">
        <f>K82-K83</f>
        <v>0</v>
      </c>
      <c r="L84" s="181"/>
      <c r="M84" s="182"/>
      <c r="N84" s="180">
        <f>N82-N83</f>
        <v>0</v>
      </c>
      <c r="O84" s="181"/>
      <c r="P84" s="182"/>
      <c r="Q84" s="180">
        <f>Q82-Q83</f>
        <v>4</v>
      </c>
      <c r="R84" s="181"/>
      <c r="S84" s="182"/>
      <c r="T84" s="180">
        <f>T82-T83</f>
        <v>0</v>
      </c>
      <c r="U84" s="181"/>
      <c r="V84" s="182"/>
      <c r="W84" s="180">
        <f>W82-W83</f>
        <v>0</v>
      </c>
      <c r="X84" s="181"/>
      <c r="Y84" s="182"/>
      <c r="Z84" s="180">
        <f>Z82-Z83</f>
        <v>0</v>
      </c>
      <c r="AA84" s="181"/>
      <c r="AB84" s="182"/>
      <c r="AC84" s="180">
        <f>AC82-AC83</f>
        <v>0</v>
      </c>
      <c r="AD84" s="181"/>
      <c r="AE84" s="182"/>
      <c r="AF84" s="180">
        <f>AF82-AF83</f>
        <v>4</v>
      </c>
      <c r="AG84" s="181"/>
      <c r="AH84" s="182"/>
      <c r="AI84" s="180">
        <f>AI82-AI83</f>
        <v>0</v>
      </c>
      <c r="AJ84" s="181"/>
      <c r="AK84" s="182"/>
      <c r="AL84" s="180">
        <f>AL82-AL83</f>
        <v>0</v>
      </c>
      <c r="AM84" s="181"/>
      <c r="AN84" s="182"/>
      <c r="AO84" s="180">
        <f>AO82-AO83</f>
        <v>0</v>
      </c>
      <c r="AP84" s="181"/>
      <c r="AQ84" s="182"/>
      <c r="AR84" s="180">
        <f>AR82-AR83</f>
        <v>0</v>
      </c>
      <c r="AS84" s="181"/>
      <c r="AT84" s="182"/>
      <c r="AU84" s="180">
        <f>AU82-AU83</f>
        <v>0</v>
      </c>
      <c r="AV84" s="181"/>
      <c r="AW84" s="182"/>
    </row>
    <row r="85" spans="1:49" ht="52.5">
      <c r="A85" s="16" t="s">
        <v>12</v>
      </c>
      <c r="B85" s="284">
        <v>0</v>
      </c>
      <c r="C85" s="285"/>
      <c r="D85" s="286"/>
      <c r="E85" s="284">
        <v>0</v>
      </c>
      <c r="F85" s="285"/>
      <c r="G85" s="286"/>
      <c r="H85" s="284">
        <v>0</v>
      </c>
      <c r="I85" s="285"/>
      <c r="J85" s="286"/>
      <c r="K85" s="284">
        <v>0</v>
      </c>
      <c r="L85" s="285"/>
      <c r="M85" s="286"/>
      <c r="N85" s="284">
        <v>0</v>
      </c>
      <c r="O85" s="285"/>
      <c r="P85" s="286"/>
      <c r="Q85" s="284">
        <v>0</v>
      </c>
      <c r="R85" s="285"/>
      <c r="S85" s="286"/>
      <c r="T85" s="284">
        <v>0</v>
      </c>
      <c r="U85" s="285"/>
      <c r="V85" s="286"/>
      <c r="W85" s="284">
        <v>0</v>
      </c>
      <c r="X85" s="285"/>
      <c r="Y85" s="286"/>
      <c r="Z85" s="284">
        <v>0</v>
      </c>
      <c r="AA85" s="285"/>
      <c r="AB85" s="286"/>
      <c r="AC85" s="284">
        <v>0</v>
      </c>
      <c r="AD85" s="285"/>
      <c r="AE85" s="286"/>
      <c r="AF85" s="284">
        <v>0</v>
      </c>
      <c r="AG85" s="285"/>
      <c r="AH85" s="286"/>
      <c r="AI85" s="284">
        <v>0</v>
      </c>
      <c r="AJ85" s="285"/>
      <c r="AK85" s="286"/>
      <c r="AL85" s="284">
        <v>0</v>
      </c>
      <c r="AM85" s="285"/>
      <c r="AN85" s="286"/>
      <c r="AO85" s="284">
        <v>0</v>
      </c>
      <c r="AP85" s="285"/>
      <c r="AQ85" s="286"/>
      <c r="AR85" s="284">
        <v>0</v>
      </c>
      <c r="AS85" s="285"/>
      <c r="AT85" s="286"/>
      <c r="AU85" s="284">
        <v>0</v>
      </c>
      <c r="AV85" s="285"/>
      <c r="AW85" s="286"/>
    </row>
    <row r="86" spans="1:49" ht="73.5" customHeight="1">
      <c r="A86" s="16" t="s">
        <v>13</v>
      </c>
      <c r="B86" s="287">
        <f>C29+C31+C43+C45+C71+C73+C59+C57</f>
        <v>0</v>
      </c>
      <c r="C86" s="285"/>
      <c r="D86" s="286"/>
      <c r="E86" s="287">
        <f>F29+F31+F43+F45+F71+F73+F59+F57</f>
        <v>0</v>
      </c>
      <c r="F86" s="285"/>
      <c r="G86" s="286"/>
      <c r="H86" s="287">
        <f>I29+I31+I43+I45+I71+I73+I59+I57</f>
        <v>0</v>
      </c>
      <c r="I86" s="285"/>
      <c r="J86" s="286"/>
      <c r="K86" s="287">
        <f>L29+L31+L43+L45+L71+L73+L59+L57</f>
        <v>0</v>
      </c>
      <c r="L86" s="285"/>
      <c r="M86" s="286"/>
      <c r="N86" s="287">
        <f>O29+O31+O43+O45+O71+O73+O59+O57</f>
        <v>0</v>
      </c>
      <c r="O86" s="285"/>
      <c r="P86" s="286"/>
      <c r="Q86" s="287">
        <f>R29+R31+R43+R45+R71+R73+R59+R57</f>
        <v>0</v>
      </c>
      <c r="R86" s="285"/>
      <c r="S86" s="286"/>
      <c r="T86" s="287">
        <f>U29+U31+U43+U45+U71+U73+U59+U57</f>
        <v>0</v>
      </c>
      <c r="U86" s="285"/>
      <c r="V86" s="286"/>
      <c r="W86" s="287">
        <f>X29+X31+X43+X45+X71+X73+X59+X57</f>
        <v>0</v>
      </c>
      <c r="X86" s="285"/>
      <c r="Y86" s="286"/>
      <c r="Z86" s="287">
        <f>AA29+AA31+AA43+AA45+AA71+AA73+AA59+AA57</f>
        <v>0</v>
      </c>
      <c r="AA86" s="285"/>
      <c r="AB86" s="286"/>
      <c r="AC86" s="287">
        <f>AD29+AD31+AD43+AD45+AD71+AD73+AD59+AD57</f>
        <v>0</v>
      </c>
      <c r="AD86" s="285"/>
      <c r="AE86" s="286"/>
      <c r="AF86" s="287">
        <f>AG29+AG31+AG43+AG45+AG71+AG73+AG59+AG57</f>
        <v>0</v>
      </c>
      <c r="AG86" s="285"/>
      <c r="AH86" s="286"/>
      <c r="AI86" s="287">
        <f>AJ29+AJ31+AJ43+AJ45+AJ71+AJ73+AJ59+AJ57</f>
        <v>0</v>
      </c>
      <c r="AJ86" s="285"/>
      <c r="AK86" s="286"/>
      <c r="AL86" s="287">
        <f>AM29+AM31+AM43+AM45+AM71+AM73+AM59+AM57</f>
        <v>0</v>
      </c>
      <c r="AM86" s="285"/>
      <c r="AN86" s="286"/>
      <c r="AO86" s="287">
        <f>AP29+AP31+AP43+AP45+AP71+AP73+AP59+AP57</f>
        <v>0</v>
      </c>
      <c r="AP86" s="285"/>
      <c r="AQ86" s="286"/>
      <c r="AR86" s="287">
        <f>AS29+AS31+AS43+AS45+AS71+AS73+AS59+AS57</f>
        <v>0</v>
      </c>
      <c r="AS86" s="285"/>
      <c r="AT86" s="286"/>
      <c r="AU86" s="287">
        <f>AV29+AV31+AV43+AV45+AV71+AV73+AV59+AV57</f>
        <v>0</v>
      </c>
      <c r="AV86" s="285"/>
      <c r="AW86" s="286"/>
    </row>
    <row r="87" spans="1:49" ht="63">
      <c r="A87" s="16" t="s">
        <v>21</v>
      </c>
      <c r="B87" s="168"/>
      <c r="C87" s="169"/>
      <c r="D87" s="170"/>
      <c r="E87" s="168"/>
      <c r="F87" s="169"/>
      <c r="G87" s="170"/>
      <c r="H87" s="168"/>
      <c r="I87" s="169"/>
      <c r="J87" s="170"/>
      <c r="K87" s="168"/>
      <c r="L87" s="169"/>
      <c r="M87" s="170"/>
      <c r="N87" s="168"/>
      <c r="O87" s="169"/>
      <c r="P87" s="170"/>
      <c r="Q87" s="168"/>
      <c r="R87" s="169"/>
      <c r="S87" s="170"/>
      <c r="T87" s="168"/>
      <c r="U87" s="169"/>
      <c r="V87" s="170"/>
      <c r="W87" s="168"/>
      <c r="X87" s="169"/>
      <c r="Y87" s="170"/>
      <c r="Z87" s="168"/>
      <c r="AA87" s="169"/>
      <c r="AB87" s="170"/>
      <c r="AC87" s="168"/>
      <c r="AD87" s="169"/>
      <c r="AE87" s="170"/>
      <c r="AF87" s="168"/>
      <c r="AG87" s="169"/>
      <c r="AH87" s="170"/>
      <c r="AI87" s="171"/>
      <c r="AJ87" s="172"/>
      <c r="AK87" s="173"/>
      <c r="AL87" s="168"/>
      <c r="AM87" s="169"/>
      <c r="AN87" s="170"/>
      <c r="AO87" s="168"/>
      <c r="AP87" s="169"/>
      <c r="AQ87" s="170"/>
      <c r="AR87" s="168"/>
      <c r="AS87" s="169"/>
      <c r="AT87" s="170"/>
      <c r="AU87" s="168"/>
      <c r="AV87" s="169"/>
      <c r="AW87" s="170"/>
    </row>
    <row r="88" spans="1:49" ht="15">
      <c r="A88" s="1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39"/>
      <c r="AJ88" s="39"/>
      <c r="AK88" s="39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ht="15">
      <c r="A89" s="1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39"/>
      <c r="AJ89" s="39"/>
      <c r="AK89" s="39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2:39" ht="15">
      <c r="B90" s="203" t="s">
        <v>14</v>
      </c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78"/>
      <c r="U90" s="78"/>
      <c r="V90" s="204"/>
      <c r="W90" s="204"/>
      <c r="X90" s="204"/>
      <c r="Y90" s="204"/>
      <c r="Z90" s="23"/>
      <c r="AA90" s="23"/>
      <c r="AB90" s="6"/>
      <c r="AC90" s="6"/>
      <c r="AD90" s="6"/>
      <c r="AE90" s="207" t="s">
        <v>112</v>
      </c>
      <c r="AF90" s="207"/>
      <c r="AG90" s="207"/>
      <c r="AH90" s="207"/>
      <c r="AI90" s="207"/>
      <c r="AJ90" s="207"/>
      <c r="AK90" s="207"/>
      <c r="AL90" s="23"/>
      <c r="AM90" s="23"/>
    </row>
    <row r="91" spans="2:39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193" t="s">
        <v>15</v>
      </c>
      <c r="W91" s="193"/>
      <c r="X91" s="193"/>
      <c r="Y91" s="193"/>
      <c r="Z91" s="37"/>
      <c r="AA91" s="37"/>
      <c r="AB91" s="6"/>
      <c r="AC91" s="6"/>
      <c r="AD91" s="6"/>
      <c r="AE91" s="193" t="s">
        <v>16</v>
      </c>
      <c r="AF91" s="193"/>
      <c r="AG91" s="193"/>
      <c r="AH91" s="193"/>
      <c r="AI91" s="193"/>
      <c r="AJ91" s="193"/>
      <c r="AK91" s="193"/>
      <c r="AL91" s="37"/>
      <c r="AM91" s="37"/>
    </row>
    <row r="92" spans="2:39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9" t="s">
        <v>17</v>
      </c>
      <c r="T92" s="9"/>
      <c r="U92" s="9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4" spans="5:39" ht="15">
      <c r="E94" s="205" t="s">
        <v>18</v>
      </c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77"/>
      <c r="U94" s="77"/>
      <c r="V94" s="206"/>
      <c r="W94" s="206"/>
      <c r="X94" s="206"/>
      <c r="Y94" s="206"/>
      <c r="Z94" s="17"/>
      <c r="AA94" s="17"/>
      <c r="AE94" s="192" t="s">
        <v>144</v>
      </c>
      <c r="AF94" s="192"/>
      <c r="AG94" s="192"/>
      <c r="AH94" s="192"/>
      <c r="AI94" s="192"/>
      <c r="AJ94" s="192"/>
      <c r="AK94" s="192"/>
      <c r="AL94" s="17"/>
      <c r="AM94" s="17"/>
    </row>
    <row r="95" spans="22:39" ht="15">
      <c r="V95" s="193" t="s">
        <v>15</v>
      </c>
      <c r="W95" s="193"/>
      <c r="X95" s="193"/>
      <c r="Y95" s="193"/>
      <c r="Z95" s="37"/>
      <c r="AA95" s="37"/>
      <c r="AE95" s="193" t="s">
        <v>16</v>
      </c>
      <c r="AF95" s="193"/>
      <c r="AG95" s="193"/>
      <c r="AH95" s="193"/>
      <c r="AI95" s="193"/>
      <c r="AJ95" s="193"/>
      <c r="AK95" s="193"/>
      <c r="AL95" s="37"/>
      <c r="AM95" s="37"/>
    </row>
    <row r="96" spans="5:14" ht="15">
      <c r="E96" s="51" t="s">
        <v>61</v>
      </c>
      <c r="F96" s="51"/>
      <c r="G96" s="51"/>
      <c r="H96" s="192"/>
      <c r="I96" s="192"/>
      <c r="J96" s="192"/>
      <c r="K96" s="192"/>
      <c r="L96" s="17"/>
      <c r="M96" s="17"/>
      <c r="N96" t="s">
        <v>75</v>
      </c>
    </row>
    <row r="99" spans="2:49" ht="15" customHeight="1">
      <c r="B99" s="164" t="s">
        <v>19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79"/>
      <c r="AV99" s="79"/>
      <c r="AW99" s="79"/>
    </row>
    <row r="100" spans="2:46" ht="15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</row>
    <row r="101" spans="2:46" ht="15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</row>
    <row r="102" spans="2:46" ht="15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</row>
    <row r="103" spans="2:46" ht="15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</row>
    <row r="104" spans="2:46" ht="15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</row>
    <row r="105" spans="2:46" ht="15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</row>
    <row r="106" spans="2:46" ht="15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</row>
  </sheetData>
  <sheetProtection password="CF7A" sheet="1" formatCells="0" formatColumns="0" formatRows="0"/>
  <mergeCells count="202">
    <mergeCell ref="H96:K96"/>
    <mergeCell ref="B99:AT106"/>
    <mergeCell ref="V91:Y91"/>
    <mergeCell ref="AE91:AK91"/>
    <mergeCell ref="E94:S94"/>
    <mergeCell ref="V94:Y94"/>
    <mergeCell ref="AE94:AK94"/>
    <mergeCell ref="V95:Y95"/>
    <mergeCell ref="AE95:AK95"/>
    <mergeCell ref="B90:S90"/>
    <mergeCell ref="V90:Y90"/>
    <mergeCell ref="AE90:AK90"/>
    <mergeCell ref="T87:V87"/>
    <mergeCell ref="W87:Y87"/>
    <mergeCell ref="Z87:AB87"/>
    <mergeCell ref="AC87:AE87"/>
    <mergeCell ref="AF87:AH87"/>
    <mergeCell ref="AI87:AK87"/>
    <mergeCell ref="B87:D87"/>
    <mergeCell ref="AR86:AT86"/>
    <mergeCell ref="AC86:AE86"/>
    <mergeCell ref="AF86:AH86"/>
    <mergeCell ref="AI86:AK86"/>
    <mergeCell ref="AU87:AW87"/>
    <mergeCell ref="AL87:AN87"/>
    <mergeCell ref="AO87:AQ87"/>
    <mergeCell ref="AR87:AT87"/>
    <mergeCell ref="AU86:AW86"/>
    <mergeCell ref="E87:G87"/>
    <mergeCell ref="H87:J87"/>
    <mergeCell ref="K87:M87"/>
    <mergeCell ref="N87:P87"/>
    <mergeCell ref="Q87:S87"/>
    <mergeCell ref="T86:V86"/>
    <mergeCell ref="W86:Y86"/>
    <mergeCell ref="Z86:AB86"/>
    <mergeCell ref="AL85:AN85"/>
    <mergeCell ref="AO85:AQ85"/>
    <mergeCell ref="AR85:AT85"/>
    <mergeCell ref="AC85:AE85"/>
    <mergeCell ref="AF85:AH85"/>
    <mergeCell ref="AI85:AK85"/>
    <mergeCell ref="AL86:AN86"/>
    <mergeCell ref="AO86:AQ86"/>
    <mergeCell ref="AU85:AW85"/>
    <mergeCell ref="B86:D86"/>
    <mergeCell ref="E86:G86"/>
    <mergeCell ref="H86:J86"/>
    <mergeCell ref="K86:M86"/>
    <mergeCell ref="N86:P86"/>
    <mergeCell ref="Q86:S86"/>
    <mergeCell ref="T85:V85"/>
    <mergeCell ref="W85:Y85"/>
    <mergeCell ref="Z85:AB85"/>
    <mergeCell ref="AL84:AN84"/>
    <mergeCell ref="AO84:AQ84"/>
    <mergeCell ref="AR84:AT84"/>
    <mergeCell ref="AU84:AW84"/>
    <mergeCell ref="B85:D85"/>
    <mergeCell ref="E85:G85"/>
    <mergeCell ref="H85:J85"/>
    <mergeCell ref="K85:M85"/>
    <mergeCell ref="N85:P85"/>
    <mergeCell ref="Q85:S85"/>
    <mergeCell ref="T84:V84"/>
    <mergeCell ref="W84:Y84"/>
    <mergeCell ref="Z84:AB84"/>
    <mergeCell ref="AC84:AE84"/>
    <mergeCell ref="AF84:AH84"/>
    <mergeCell ref="AI84:AK84"/>
    <mergeCell ref="AL83:AN83"/>
    <mergeCell ref="AO83:AQ83"/>
    <mergeCell ref="AR83:AT83"/>
    <mergeCell ref="AU83:AW83"/>
    <mergeCell ref="B84:D84"/>
    <mergeCell ref="E84:G84"/>
    <mergeCell ref="H84:J84"/>
    <mergeCell ref="K84:M84"/>
    <mergeCell ref="N84:P84"/>
    <mergeCell ref="Q84:S84"/>
    <mergeCell ref="T83:V83"/>
    <mergeCell ref="W83:Y83"/>
    <mergeCell ref="Z83:AB83"/>
    <mergeCell ref="AC83:AE83"/>
    <mergeCell ref="AF83:AH83"/>
    <mergeCell ref="AI83:AK83"/>
    <mergeCell ref="AL82:AN82"/>
    <mergeCell ref="AO82:AQ82"/>
    <mergeCell ref="AR82:AT82"/>
    <mergeCell ref="AU82:AW82"/>
    <mergeCell ref="B83:D83"/>
    <mergeCell ref="E83:G83"/>
    <mergeCell ref="H83:J83"/>
    <mergeCell ref="K83:M83"/>
    <mergeCell ref="N83:P83"/>
    <mergeCell ref="Q83:S83"/>
    <mergeCell ref="T82:V82"/>
    <mergeCell ref="W82:Y82"/>
    <mergeCell ref="Z82:AB82"/>
    <mergeCell ref="AC82:AE82"/>
    <mergeCell ref="AF82:AH82"/>
    <mergeCell ref="AI82:AK82"/>
    <mergeCell ref="AL18:AN18"/>
    <mergeCell ref="AO18:AQ18"/>
    <mergeCell ref="AR18:AT18"/>
    <mergeCell ref="AU18:AW18"/>
    <mergeCell ref="B82:D82"/>
    <mergeCell ref="E82:G82"/>
    <mergeCell ref="H82:J82"/>
    <mergeCell ref="K82:M82"/>
    <mergeCell ref="N82:P82"/>
    <mergeCell ref="Q82:S82"/>
    <mergeCell ref="T18:V18"/>
    <mergeCell ref="W18:Y18"/>
    <mergeCell ref="Z18:AB18"/>
    <mergeCell ref="AC18:AE18"/>
    <mergeCell ref="AF18:AH18"/>
    <mergeCell ref="AI18:AK18"/>
    <mergeCell ref="AL17:AN17"/>
    <mergeCell ref="AO17:AQ17"/>
    <mergeCell ref="AR17:AT17"/>
    <mergeCell ref="AU17:AW17"/>
    <mergeCell ref="B18:D18"/>
    <mergeCell ref="E18:G18"/>
    <mergeCell ref="H18:J18"/>
    <mergeCell ref="K18:M18"/>
    <mergeCell ref="N18:P18"/>
    <mergeCell ref="Q18:S18"/>
    <mergeCell ref="T17:V17"/>
    <mergeCell ref="W17:Y17"/>
    <mergeCell ref="Z17:AB17"/>
    <mergeCell ref="AC17:AE17"/>
    <mergeCell ref="AF17:AH17"/>
    <mergeCell ref="AI17:AK17"/>
    <mergeCell ref="B17:D17"/>
    <mergeCell ref="E17:G17"/>
    <mergeCell ref="H17:J17"/>
    <mergeCell ref="K17:M17"/>
    <mergeCell ref="N17:P17"/>
    <mergeCell ref="Q17:S17"/>
    <mergeCell ref="AF14:AH14"/>
    <mergeCell ref="AI14:AK14"/>
    <mergeCell ref="AL14:AN14"/>
    <mergeCell ref="AO14:AQ14"/>
    <mergeCell ref="AR14:AT14"/>
    <mergeCell ref="AU14:AW14"/>
    <mergeCell ref="N14:P14"/>
    <mergeCell ref="Q14:S14"/>
    <mergeCell ref="T14:V14"/>
    <mergeCell ref="W14:Y14"/>
    <mergeCell ref="Z14:AB14"/>
    <mergeCell ref="AC14:AE14"/>
    <mergeCell ref="N8:AK8"/>
    <mergeCell ref="E9:AH9"/>
    <mergeCell ref="S10:Y10"/>
    <mergeCell ref="S11:Y11"/>
    <mergeCell ref="A13:A17"/>
    <mergeCell ref="B13:AW13"/>
    <mergeCell ref="B14:D14"/>
    <mergeCell ref="E14:G14"/>
    <mergeCell ref="H14:J14"/>
    <mergeCell ref="K14:M14"/>
    <mergeCell ref="B7:K7"/>
    <mergeCell ref="N7:AK7"/>
    <mergeCell ref="B1:H1"/>
    <mergeCell ref="B2:H2"/>
    <mergeCell ref="N2:V2"/>
    <mergeCell ref="B3:H3"/>
    <mergeCell ref="N3:V3"/>
    <mergeCell ref="S6:V6"/>
    <mergeCell ref="B15:D15"/>
    <mergeCell ref="B16:D16"/>
    <mergeCell ref="E15:G15"/>
    <mergeCell ref="E16:G16"/>
    <mergeCell ref="H15:J15"/>
    <mergeCell ref="H16:J16"/>
    <mergeCell ref="K15:M15"/>
    <mergeCell ref="K16:M16"/>
    <mergeCell ref="N15:P15"/>
    <mergeCell ref="N16:P16"/>
    <mergeCell ref="Q15:S15"/>
    <mergeCell ref="Q16:S16"/>
    <mergeCell ref="T15:V15"/>
    <mergeCell ref="T16:V16"/>
    <mergeCell ref="W15:Y15"/>
    <mergeCell ref="W16:Y16"/>
    <mergeCell ref="Z15:AB15"/>
    <mergeCell ref="Z16:AB16"/>
    <mergeCell ref="AC15:AE15"/>
    <mergeCell ref="AC16:AE16"/>
    <mergeCell ref="AF15:AH15"/>
    <mergeCell ref="AF16:AH16"/>
    <mergeCell ref="AI15:AK15"/>
    <mergeCell ref="AI16:AK16"/>
    <mergeCell ref="AU15:AW15"/>
    <mergeCell ref="AU16:AW16"/>
    <mergeCell ref="AL15:AN15"/>
    <mergeCell ref="AL16:AN16"/>
    <mergeCell ref="AO15:AQ15"/>
    <mergeCell ref="AO16:AQ16"/>
    <mergeCell ref="AR15:AT15"/>
    <mergeCell ref="AR16:AT16"/>
  </mergeCells>
  <printOptions/>
  <pageMargins left="0.7086614173228347" right="0.7086614173228347" top="0.1968503937007874" bottom="0.1968503937007874" header="0.31496062992125984" footer="0.31496062992125984"/>
  <pageSetup blackAndWhite="1" fitToHeight="0" fitToWidth="1" horizontalDpi="600" verticalDpi="600" orientation="landscape" paperSize="9" scale="54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SheetLayoutView="100" zoomScalePageLayoutView="0" workbookViewId="0" topLeftCell="A1">
      <selection activeCell="J53" sqref="J53:L53"/>
    </sheetView>
  </sheetViews>
  <sheetFormatPr defaultColWidth="9.140625" defaultRowHeight="15"/>
  <cols>
    <col min="2" max="2" width="10.57421875" style="0" customWidth="1"/>
    <col min="3" max="3" width="10.28125" style="0" customWidth="1"/>
    <col min="14" max="14" width="11.00390625" style="0" customWidth="1"/>
    <col min="15" max="15" width="12.421875" style="0" customWidth="1"/>
    <col min="16" max="16" width="12.28125" style="0" customWidth="1"/>
    <col min="17" max="17" width="11.140625" style="0" customWidth="1"/>
  </cols>
  <sheetData>
    <row r="1" spans="2:6" ht="15">
      <c r="B1" s="213" t="s">
        <v>66</v>
      </c>
      <c r="C1" s="213"/>
      <c r="D1" s="213"/>
      <c r="E1" s="2"/>
      <c r="F1" s="2"/>
    </row>
    <row r="2" spans="2:11" ht="26.25" customHeight="1">
      <c r="B2" s="288" t="s">
        <v>108</v>
      </c>
      <c r="C2" s="288"/>
      <c r="D2" s="288"/>
      <c r="E2" s="5"/>
      <c r="F2" s="22" t="s">
        <v>22</v>
      </c>
      <c r="G2" s="222" t="s">
        <v>77</v>
      </c>
      <c r="H2" s="222"/>
      <c r="I2" s="222"/>
      <c r="J2" s="223" t="s">
        <v>62</v>
      </c>
      <c r="K2" s="223"/>
    </row>
    <row r="3" spans="2:8" ht="24.75" customHeight="1">
      <c r="B3" s="214" t="s">
        <v>1</v>
      </c>
      <c r="C3" s="214"/>
      <c r="D3" s="214"/>
      <c r="E3" s="4"/>
      <c r="F3" s="21"/>
      <c r="G3" s="21"/>
      <c r="H3" s="21"/>
    </row>
    <row r="6" spans="2:13" ht="15">
      <c r="B6" s="6"/>
      <c r="C6" s="6"/>
      <c r="D6" s="6"/>
      <c r="E6" s="6"/>
      <c r="F6" s="6"/>
      <c r="G6" s="216" t="s">
        <v>23</v>
      </c>
      <c r="H6" s="216"/>
      <c r="I6" s="216"/>
      <c r="J6" s="6"/>
      <c r="K6" s="6"/>
      <c r="L6" s="6"/>
      <c r="M6" s="6"/>
    </row>
    <row r="7" spans="2:13" ht="15">
      <c r="B7" s="220" t="s">
        <v>24</v>
      </c>
      <c r="C7" s="220"/>
      <c r="D7" s="220"/>
      <c r="E7" s="220"/>
      <c r="F7" s="207" t="str">
        <f>'СВЕДЕНИЯ АВГУСТ'!N7</f>
        <v>участковой избирательной комиссии №1309</v>
      </c>
      <c r="G7" s="207"/>
      <c r="H7" s="207"/>
      <c r="I7" s="207"/>
      <c r="J7" s="207"/>
      <c r="K7" s="207"/>
      <c r="L7" s="207"/>
      <c r="M7" s="207"/>
    </row>
    <row r="8" spans="2:13" ht="15">
      <c r="B8" s="6"/>
      <c r="C8" s="6"/>
      <c r="D8" s="6"/>
      <c r="E8" s="6"/>
      <c r="F8" s="193" t="s">
        <v>5</v>
      </c>
      <c r="G8" s="193"/>
      <c r="H8" s="193"/>
      <c r="I8" s="193"/>
      <c r="J8" s="193"/>
      <c r="K8" s="193"/>
      <c r="L8" s="193"/>
      <c r="M8" s="193"/>
    </row>
    <row r="9" spans="1:17" ht="30.75" customHeight="1">
      <c r="A9" s="215" t="s">
        <v>81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</row>
    <row r="10" spans="6:10" ht="15">
      <c r="F10" s="8" t="s">
        <v>6</v>
      </c>
      <c r="G10" s="204" t="s">
        <v>70</v>
      </c>
      <c r="H10" s="204"/>
      <c r="I10" s="204"/>
      <c r="J10" s="6" t="s">
        <v>73</v>
      </c>
    </row>
    <row r="11" spans="6:10" ht="15">
      <c r="F11" s="6"/>
      <c r="G11" s="193" t="s">
        <v>7</v>
      </c>
      <c r="H11" s="193"/>
      <c r="I11" s="193"/>
      <c r="J11" s="6"/>
    </row>
    <row r="13" spans="1:17" ht="15">
      <c r="A13" s="208" t="s">
        <v>8</v>
      </c>
      <c r="B13" s="212" t="s">
        <v>25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ht="41.25" customHeight="1">
      <c r="A14" s="209"/>
      <c r="B14" s="94" t="str">
        <f>'СВЕДЕНИЯ АВГУСТ'!B14</f>
        <v>председатель</v>
      </c>
      <c r="C14" s="94" t="str">
        <f>'СВЕДЕНИЯ АВГУСТ'!E14</f>
        <v>заместитель председателя</v>
      </c>
      <c r="D14" s="94" t="s">
        <v>63</v>
      </c>
      <c r="E14" s="94" t="s">
        <v>53</v>
      </c>
      <c r="F14" s="94" t="s">
        <v>53</v>
      </c>
      <c r="G14" s="94" t="s">
        <v>53</v>
      </c>
      <c r="H14" s="94" t="s">
        <v>53</v>
      </c>
      <c r="I14" s="94" t="s">
        <v>53</v>
      </c>
      <c r="J14" s="94" t="s">
        <v>53</v>
      </c>
      <c r="K14" s="94" t="s">
        <v>53</v>
      </c>
      <c r="L14" s="94" t="s">
        <v>53</v>
      </c>
      <c r="M14" s="94" t="s">
        <v>53</v>
      </c>
      <c r="N14" s="94" t="s">
        <v>53</v>
      </c>
      <c r="O14" s="94" t="s">
        <v>53</v>
      </c>
      <c r="P14" s="94" t="s">
        <v>53</v>
      </c>
      <c r="Q14" s="94" t="s">
        <v>53</v>
      </c>
    </row>
    <row r="15" spans="1:17" ht="21.75" customHeight="1">
      <c r="A15" s="210"/>
      <c r="B15" s="128" t="str">
        <f>'СВЕДЕНИЯ АВГУСТ'!B15:D15</f>
        <v>Копытенко  </v>
      </c>
      <c r="C15" s="94" t="str">
        <f>'СВЕДЕНИЯ АВГУСТ'!E15</f>
        <v>Москаленко </v>
      </c>
      <c r="D15" s="94" t="str">
        <f>'СВЕДЕНИЯ АВГУСТ'!H15</f>
        <v>Власова </v>
      </c>
      <c r="E15" s="94" t="str">
        <f>'СВЕДЕНИЯ АВГУСТ'!K15</f>
        <v>Аборина </v>
      </c>
      <c r="F15" s="94" t="str">
        <f>'СВЕДЕНИЯ АВГУСТ'!N15</f>
        <v>Бурлуцкая </v>
      </c>
      <c r="G15" s="94" t="str">
        <f>'СВЕДЕНИЯ АВГУСТ'!Q15</f>
        <v>Бурнаева </v>
      </c>
      <c r="H15" s="94" t="str">
        <f>'СВЕДЕНИЯ АВГУСТ'!T15</f>
        <v>Дрозд </v>
      </c>
      <c r="I15" s="94" t="str">
        <f>'СВЕДЕНИЯ АВГУСТ'!W15</f>
        <v>Колкова  </v>
      </c>
      <c r="J15" s="94" t="str">
        <f>'СВЕДЕНИЯ АВГУСТ'!Z15</f>
        <v>Курбанова</v>
      </c>
      <c r="K15" s="94" t="str">
        <f>'СВЕДЕНИЯ АВГУСТ'!AC15</f>
        <v>Михайлюк  </v>
      </c>
      <c r="L15" s="94" t="str">
        <f>'СВЕДЕНИЯ АВГУСТ'!AF15</f>
        <v>Островская </v>
      </c>
      <c r="M15" s="94" t="str">
        <f>'СВЕДЕНИЯ АВГУСТ'!AI15</f>
        <v>Сафронов </v>
      </c>
      <c r="N15" s="94" t="str">
        <f>'СВЕДЕНИЯ АВГУСТ'!AL15</f>
        <v>Ф.</v>
      </c>
      <c r="O15" s="94" t="str">
        <f>'СВЕДЕНИЯ АВГУСТ'!AO15</f>
        <v>Ф.</v>
      </c>
      <c r="P15" s="94" t="str">
        <f>'СВЕДЕНИЯ АВГУСТ'!AR15</f>
        <v>Ф.</v>
      </c>
      <c r="Q15" s="94" t="str">
        <f>'СВЕДЕНИЯ АВГУСТ'!AU15</f>
        <v>Ф.</v>
      </c>
    </row>
    <row r="16" spans="1:17" ht="18.75" customHeight="1">
      <c r="A16" s="210"/>
      <c r="B16" s="129" t="str">
        <f>'СВЕДЕНИЯ АВГУСТ'!B16:D16</f>
        <v>Наталья</v>
      </c>
      <c r="C16" s="95" t="str">
        <f>'СВЕДЕНИЯ АВГУСТ'!E16</f>
        <v>Мария</v>
      </c>
      <c r="D16" s="95" t="str">
        <f>'СВЕДЕНИЯ АВГУСТ'!H16</f>
        <v>Евгения </v>
      </c>
      <c r="E16" s="95" t="str">
        <f>'СВЕДЕНИЯ АВГУСТ'!K16</f>
        <v> Лилиана</v>
      </c>
      <c r="F16" s="95" t="str">
        <f>'СВЕДЕНИЯ АВГУСТ'!N16</f>
        <v>Кристина </v>
      </c>
      <c r="G16" s="95" t="str">
        <f>'СВЕДЕНИЯ АВГУСТ'!Q16</f>
        <v>Татьяна </v>
      </c>
      <c r="H16" s="95" t="str">
        <f>'СВЕДЕНИЯ АВГУСТ'!T16</f>
        <v>Светлана </v>
      </c>
      <c r="I16" s="95" t="str">
        <f>'СВЕДЕНИЯ АВГУСТ'!W16</f>
        <v>Вера</v>
      </c>
      <c r="J16" s="95" t="str">
        <f>'СВЕДЕНИЯ АВГУСТ'!Z16</f>
        <v> Олеся </v>
      </c>
      <c r="K16" s="95" t="str">
        <f>'СВЕДЕНИЯ АВГУСТ'!AC16</f>
        <v>Ирина</v>
      </c>
      <c r="L16" s="95" t="str">
        <f>'СВЕДЕНИЯ АВГУСТ'!AF16</f>
        <v>Александра </v>
      </c>
      <c r="M16" s="95" t="str">
        <f>'СВЕДЕНИЯ АВГУСТ'!AI16</f>
        <v>Александр </v>
      </c>
      <c r="N16" s="95" t="str">
        <f>'СВЕДЕНИЯ АВГУСТ'!AL16</f>
        <v>И.</v>
      </c>
      <c r="O16" s="95" t="str">
        <f>'СВЕДЕНИЯ АВГУСТ'!AO16</f>
        <v>И.</v>
      </c>
      <c r="P16" s="95" t="str">
        <f>'СВЕДЕНИЯ АВГУСТ'!AR16</f>
        <v>И.</v>
      </c>
      <c r="Q16" s="95" t="str">
        <f>'СВЕДЕНИЯ АВГУСТ'!AU16</f>
        <v>И.</v>
      </c>
    </row>
    <row r="17" spans="1:17" ht="21.75" customHeight="1">
      <c r="A17" s="211"/>
      <c r="B17" s="126" t="str">
        <f>'СВЕДЕНИЯ АВГУСТ'!B17:D17</f>
        <v>Алексеевна</v>
      </c>
      <c r="C17" s="127" t="str">
        <f>'СВЕДЕНИЯ АВГУСТ'!E17</f>
        <v>Федоровна</v>
      </c>
      <c r="D17" s="127" t="str">
        <f>'СВЕДЕНИЯ АВГУСТ'!H17</f>
        <v>Вячеславовна</v>
      </c>
      <c r="E17" s="127" t="str">
        <f>'СВЕДЕНИЯ АВГУСТ'!K17</f>
        <v>Эдуардовна</v>
      </c>
      <c r="F17" s="127" t="str">
        <f>'СВЕДЕНИЯ АВГУСТ'!N17</f>
        <v>Ивановна</v>
      </c>
      <c r="G17" s="127" t="str">
        <f>'СВЕДЕНИЯ АВГУСТ'!Q17</f>
        <v>Ивановна</v>
      </c>
      <c r="H17" s="127" t="str">
        <f>'СВЕДЕНИЯ АВГУСТ'!T17</f>
        <v>Анатольевна</v>
      </c>
      <c r="I17" s="127" t="str">
        <f>'СВЕДЕНИЯ АВГУСТ'!W17</f>
        <v>Анатольевна</v>
      </c>
      <c r="J17" s="127" t="str">
        <f>'СВЕДЕНИЯ АВГУСТ'!Z17</f>
        <v>Леонидовна</v>
      </c>
      <c r="K17" s="127" t="str">
        <f>'СВЕДЕНИЯ АВГУСТ'!AC17</f>
        <v>Александровна</v>
      </c>
      <c r="L17" s="127" t="str">
        <f>'СВЕДЕНИЯ АВГУСТ'!AF17</f>
        <v>Николаевна</v>
      </c>
      <c r="M17" s="127" t="str">
        <f>'СВЕДЕНИЯ АВГУСТ'!AI17</f>
        <v>Николаевич</v>
      </c>
      <c r="N17" s="127" t="str">
        <f>'СВЕДЕНИЯ АВГУСТ'!AL17</f>
        <v>О.</v>
      </c>
      <c r="O17" s="127" t="str">
        <f>'СВЕДЕНИЯ АВГУСТ'!AO17</f>
        <v>О.</v>
      </c>
      <c r="P17" s="127" t="str">
        <f>'СВЕДЕНИЯ АВГУСТ'!AR17</f>
        <v>О.</v>
      </c>
      <c r="Q17" s="127" t="str">
        <f>'СВЕДЕНИЯ АВГУСТ'!AU17</f>
        <v>О.</v>
      </c>
    </row>
    <row r="18" spans="1:17" ht="15">
      <c r="A18" s="139">
        <v>1</v>
      </c>
      <c r="B18" s="141">
        <v>2</v>
      </c>
      <c r="C18" s="141">
        <v>3</v>
      </c>
      <c r="D18" s="141">
        <v>4</v>
      </c>
      <c r="E18" s="141">
        <v>5</v>
      </c>
      <c r="F18" s="141">
        <v>6</v>
      </c>
      <c r="G18" s="141">
        <v>7</v>
      </c>
      <c r="H18" s="141">
        <v>8</v>
      </c>
      <c r="I18" s="141">
        <v>9</v>
      </c>
      <c r="J18" s="141">
        <v>10</v>
      </c>
      <c r="K18" s="141">
        <v>11</v>
      </c>
      <c r="L18" s="141">
        <v>12</v>
      </c>
      <c r="M18" s="141">
        <v>13</v>
      </c>
      <c r="N18" s="141">
        <v>14</v>
      </c>
      <c r="O18" s="142">
        <v>15</v>
      </c>
      <c r="P18" s="142">
        <v>16</v>
      </c>
      <c r="Q18" s="142">
        <v>17</v>
      </c>
    </row>
    <row r="19" spans="1:17" ht="15">
      <c r="A19" s="24">
        <v>1</v>
      </c>
      <c r="B19" s="42">
        <f>'СВЕДЕНИЯ АВГУСТ'!C19</f>
        <v>0</v>
      </c>
      <c r="C19" s="42">
        <f>'СВЕДЕНИЯ АВГУСТ'!F19</f>
        <v>0</v>
      </c>
      <c r="D19" s="35">
        <f>'СВЕДЕНИЯ АВГУСТ'!I19</f>
        <v>0</v>
      </c>
      <c r="E19" s="35">
        <f>'СВЕДЕНИЯ АВГУСТ'!L19</f>
        <v>0</v>
      </c>
      <c r="F19" s="35">
        <f>'СВЕДЕНИЯ АВГУСТ'!O19</f>
        <v>0</v>
      </c>
      <c r="G19" s="35">
        <f>'СВЕДЕНИЯ АВГУСТ'!R19</f>
        <v>0</v>
      </c>
      <c r="H19" s="35">
        <f>'СВЕДЕНИЯ АВГУСТ'!U19</f>
        <v>0</v>
      </c>
      <c r="I19" s="35">
        <f>'СВЕДЕНИЯ АВГУСТ'!X19</f>
        <v>0</v>
      </c>
      <c r="J19" s="35">
        <f>'СВЕДЕНИЯ АВГУСТ'!AA19</f>
        <v>0</v>
      </c>
      <c r="K19" s="35">
        <f>'СВЕДЕНИЯ АВГУСТ'!AD19</f>
        <v>0</v>
      </c>
      <c r="L19" s="35">
        <f>'СВЕДЕНИЯ АВГУСТ'!AG19</f>
        <v>0</v>
      </c>
      <c r="M19" s="35">
        <f>'СВЕДЕНИЯ АВГУСТ'!AJ19</f>
        <v>0</v>
      </c>
      <c r="N19" s="35">
        <f>'СВЕДЕНИЯ АВГУСТ'!AM19</f>
        <v>0</v>
      </c>
      <c r="O19" s="35">
        <f>'СВЕДЕНИЯ АВГУСТ'!AP19</f>
        <v>0</v>
      </c>
      <c r="P19" s="35">
        <f>'СВЕДЕНИЯ АВГУСТ'!AS19</f>
        <v>0</v>
      </c>
      <c r="Q19" s="35">
        <f>'СВЕДЕНИЯ АВГУСТ'!AV19</f>
        <v>0</v>
      </c>
    </row>
    <row r="20" spans="1:17" ht="15">
      <c r="A20" s="24">
        <v>2</v>
      </c>
      <c r="B20" s="42">
        <f>'СВЕДЕНИЯ АВГУСТ'!C21</f>
        <v>0</v>
      </c>
      <c r="C20" s="42">
        <f>'СВЕДЕНИЯ АВГУСТ'!F21</f>
        <v>0</v>
      </c>
      <c r="D20" s="35">
        <f>'СВЕДЕНИЯ АВГУСТ'!I21</f>
        <v>0</v>
      </c>
      <c r="E20" s="35">
        <f>'СВЕДЕНИЯ АВГУСТ'!L21</f>
        <v>0</v>
      </c>
      <c r="F20" s="35">
        <f>'СВЕДЕНИЯ АВГУСТ'!O21</f>
        <v>0</v>
      </c>
      <c r="G20" s="35">
        <f>'СВЕДЕНИЯ АВГУСТ'!R21</f>
        <v>0</v>
      </c>
      <c r="H20" s="35">
        <f>'СВЕДЕНИЯ АВГУСТ'!U21</f>
        <v>0</v>
      </c>
      <c r="I20" s="35">
        <f>'СВЕДЕНИЯ АВГУСТ'!X21</f>
        <v>0</v>
      </c>
      <c r="J20" s="35">
        <f>'СВЕДЕНИЯ АВГУСТ'!AA21</f>
        <v>0</v>
      </c>
      <c r="K20" s="35">
        <f>'СВЕДЕНИЯ АВГУСТ'!AD21</f>
        <v>0</v>
      </c>
      <c r="L20" s="35">
        <f>'СВЕДЕНИЯ АВГУСТ'!AG21</f>
        <v>0</v>
      </c>
      <c r="M20" s="35">
        <f>'СВЕДЕНИЯ АВГУСТ'!AJ21</f>
        <v>0</v>
      </c>
      <c r="N20" s="35">
        <f>'СВЕДЕНИЯ АВГУСТ'!AM21</f>
        <v>0</v>
      </c>
      <c r="O20" s="35">
        <f>'СВЕДЕНИЯ АВГУСТ'!AP21</f>
        <v>0</v>
      </c>
      <c r="P20" s="35">
        <f>'СВЕДЕНИЯ АВГУСТ'!AS21</f>
        <v>0</v>
      </c>
      <c r="Q20" s="35">
        <f>'СВЕДЕНИЯ АВГУСТ'!AV21</f>
        <v>0</v>
      </c>
    </row>
    <row r="21" spans="1:17" ht="15">
      <c r="A21" s="24">
        <v>3</v>
      </c>
      <c r="B21" s="42">
        <f>'СВЕДЕНИЯ АВГУСТ'!C23</f>
        <v>0</v>
      </c>
      <c r="C21" s="42">
        <f>'СВЕДЕНИЯ АВГУСТ'!F23</f>
        <v>0</v>
      </c>
      <c r="D21" s="35">
        <f>'СВЕДЕНИЯ АВГУСТ'!I23</f>
        <v>0</v>
      </c>
      <c r="E21" s="35">
        <f>'СВЕДЕНИЯ АВГУСТ'!L23</f>
        <v>0</v>
      </c>
      <c r="F21" s="35">
        <f>'СВЕДЕНИЯ АВГУСТ'!O23</f>
        <v>0</v>
      </c>
      <c r="G21" s="35">
        <f>'СВЕДЕНИЯ АВГУСТ'!R23</f>
        <v>0</v>
      </c>
      <c r="H21" s="35">
        <f>'СВЕДЕНИЯ АВГУСТ'!U23</f>
        <v>0</v>
      </c>
      <c r="I21" s="35">
        <f>'СВЕДЕНИЯ АВГУСТ'!X23</f>
        <v>0</v>
      </c>
      <c r="J21" s="35">
        <f>'СВЕДЕНИЯ АВГУСТ'!AA23</f>
        <v>0</v>
      </c>
      <c r="K21" s="35">
        <f>'СВЕДЕНИЯ АВГУСТ'!AD23</f>
        <v>0</v>
      </c>
      <c r="L21" s="35">
        <f>'СВЕДЕНИЯ АВГУСТ'!AG23</f>
        <v>0</v>
      </c>
      <c r="M21" s="35">
        <f>'СВЕДЕНИЯ АВГУСТ'!AJ23</f>
        <v>0</v>
      </c>
      <c r="N21" s="35">
        <f>'СВЕДЕНИЯ АВГУСТ'!AM23</f>
        <v>0</v>
      </c>
      <c r="O21" s="35">
        <f>'СВЕДЕНИЯ АВГУСТ'!AP23</f>
        <v>0</v>
      </c>
      <c r="P21" s="35">
        <f>'СВЕДЕНИЯ АВГУСТ'!AS23</f>
        <v>0</v>
      </c>
      <c r="Q21" s="35">
        <f>'СВЕДЕНИЯ АВГУСТ'!AV23</f>
        <v>0</v>
      </c>
    </row>
    <row r="22" spans="1:17" ht="15">
      <c r="A22" s="24">
        <v>4</v>
      </c>
      <c r="B22" s="42">
        <f>'СВЕДЕНИЯ АВГУСТ'!C25</f>
        <v>0</v>
      </c>
      <c r="C22" s="42">
        <f>'СВЕДЕНИЯ АВГУСТ'!F25</f>
        <v>0</v>
      </c>
      <c r="D22" s="35">
        <f>'СВЕДЕНИЯ АВГУСТ'!I25</f>
        <v>0</v>
      </c>
      <c r="E22" s="35">
        <f>'СВЕДЕНИЯ АВГУСТ'!L25</f>
        <v>0</v>
      </c>
      <c r="F22" s="35">
        <f>'СВЕДЕНИЯ АВГУСТ'!O25</f>
        <v>0</v>
      </c>
      <c r="G22" s="35">
        <f>'СВЕДЕНИЯ АВГУСТ'!R25</f>
        <v>0</v>
      </c>
      <c r="H22" s="35">
        <f>'СВЕДЕНИЯ АВГУСТ'!U25</f>
        <v>0</v>
      </c>
      <c r="I22" s="35">
        <f>'СВЕДЕНИЯ АВГУСТ'!X25</f>
        <v>0</v>
      </c>
      <c r="J22" s="35">
        <f>'СВЕДЕНИЯ АВГУСТ'!AA25</f>
        <v>0</v>
      </c>
      <c r="K22" s="35">
        <f>'СВЕДЕНИЯ АВГУСТ'!AD25</f>
        <v>0</v>
      </c>
      <c r="L22" s="35">
        <f>'СВЕДЕНИЯ АВГУСТ'!AG25</f>
        <v>0</v>
      </c>
      <c r="M22" s="35">
        <f>'СВЕДЕНИЯ АВГУСТ'!AJ25</f>
        <v>0</v>
      </c>
      <c r="N22" s="35">
        <f>'СВЕДЕНИЯ АВГУСТ'!AM25</f>
        <v>0</v>
      </c>
      <c r="O22" s="35">
        <f>'СВЕДЕНИЯ АВГУСТ'!AP25</f>
        <v>0</v>
      </c>
      <c r="P22" s="35">
        <f>'СВЕДЕНИЯ АВГУСТ'!AS25</f>
        <v>0</v>
      </c>
      <c r="Q22" s="35">
        <f>'СВЕДЕНИЯ АВГУСТ'!AV25</f>
        <v>0</v>
      </c>
    </row>
    <row r="23" spans="1:17" ht="15">
      <c r="A23" s="24">
        <v>5</v>
      </c>
      <c r="B23" s="42">
        <f>'СВЕДЕНИЯ АВГУСТ'!C27</f>
        <v>0</v>
      </c>
      <c r="C23" s="42">
        <f>'СВЕДЕНИЯ АВГУСТ'!F27</f>
        <v>0</v>
      </c>
      <c r="D23" s="35">
        <f>'СВЕДЕНИЯ АВГУСТ'!I27</f>
        <v>0</v>
      </c>
      <c r="E23" s="35">
        <f>'СВЕДЕНИЯ АВГУСТ'!L27</f>
        <v>0</v>
      </c>
      <c r="F23" s="35">
        <f>'СВЕДЕНИЯ АВГУСТ'!O27</f>
        <v>0</v>
      </c>
      <c r="G23" s="35">
        <f>'СВЕДЕНИЯ АВГУСТ'!R27</f>
        <v>0</v>
      </c>
      <c r="H23" s="35">
        <f>'СВЕДЕНИЯ АВГУСТ'!U27</f>
        <v>0</v>
      </c>
      <c r="I23" s="35">
        <f>'СВЕДЕНИЯ АВГУСТ'!X27</f>
        <v>0</v>
      </c>
      <c r="J23" s="35">
        <f>'СВЕДЕНИЯ АВГУСТ'!AA27</f>
        <v>0</v>
      </c>
      <c r="K23" s="35">
        <f>'СВЕДЕНИЯ АВГУСТ'!AD27</f>
        <v>0</v>
      </c>
      <c r="L23" s="35">
        <f>'СВЕДЕНИЯ АВГУСТ'!AG27</f>
        <v>0</v>
      </c>
      <c r="M23" s="35">
        <f>'СВЕДЕНИЯ АВГУСТ'!AJ27</f>
        <v>0</v>
      </c>
      <c r="N23" s="35">
        <f>'СВЕДЕНИЯ АВГУСТ'!AM27</f>
        <v>0</v>
      </c>
      <c r="O23" s="35">
        <f>'СВЕДЕНИЯ АВГУСТ'!AP27</f>
        <v>0</v>
      </c>
      <c r="P23" s="35">
        <f>'СВЕДЕНИЯ АВГУСТ'!AS27</f>
        <v>0</v>
      </c>
      <c r="Q23" s="35">
        <f>'СВЕДЕНИЯ АВГУСТ'!AV27</f>
        <v>0</v>
      </c>
    </row>
    <row r="24" spans="1:17" ht="15">
      <c r="A24" s="24">
        <v>6</v>
      </c>
      <c r="B24" s="42">
        <f>'СВЕДЕНИЯ АВГУСТ'!C29</f>
        <v>0</v>
      </c>
      <c r="C24" s="42">
        <f>'СВЕДЕНИЯ АВГУСТ'!F29</f>
        <v>0</v>
      </c>
      <c r="D24" s="35">
        <f>'СВЕДЕНИЯ АВГУСТ'!I29</f>
        <v>0</v>
      </c>
      <c r="E24" s="35">
        <f>'СВЕДЕНИЯ АВГУСТ'!L29</f>
        <v>0</v>
      </c>
      <c r="F24" s="35">
        <f>'СВЕДЕНИЯ АВГУСТ'!O29</f>
        <v>0</v>
      </c>
      <c r="G24" s="35">
        <f>'СВЕДЕНИЯ АВГУСТ'!R29</f>
        <v>0</v>
      </c>
      <c r="H24" s="35">
        <f>'СВЕДЕНИЯ АВГУСТ'!U29</f>
        <v>0</v>
      </c>
      <c r="I24" s="35">
        <f>'СВЕДЕНИЯ АВГУСТ'!X29</f>
        <v>0</v>
      </c>
      <c r="J24" s="35">
        <f>'СВЕДЕНИЯ АВГУСТ'!AA29</f>
        <v>0</v>
      </c>
      <c r="K24" s="35">
        <f>'СВЕДЕНИЯ АВГУСТ'!AD29</f>
        <v>0</v>
      </c>
      <c r="L24" s="35">
        <f>'СВЕДЕНИЯ АВГУСТ'!AG29</f>
        <v>0</v>
      </c>
      <c r="M24" s="35">
        <f>'СВЕДЕНИЯ АВГУСТ'!AJ29</f>
        <v>0</v>
      </c>
      <c r="N24" s="35">
        <f>'СВЕДЕНИЯ АВГУСТ'!AM29</f>
        <v>0</v>
      </c>
      <c r="O24" s="35">
        <f>'СВЕДЕНИЯ АВГУСТ'!AP29</f>
        <v>0</v>
      </c>
      <c r="P24" s="35">
        <f>'СВЕДЕНИЯ АВГУСТ'!AS29</f>
        <v>0</v>
      </c>
      <c r="Q24" s="35">
        <f>'СВЕДЕНИЯ АВГУСТ'!AV29</f>
        <v>0</v>
      </c>
    </row>
    <row r="25" spans="1:17" ht="15">
      <c r="A25" s="24">
        <v>7</v>
      </c>
      <c r="B25" s="42">
        <f>'СВЕДЕНИЯ АВГУСТ'!C31</f>
        <v>0</v>
      </c>
      <c r="C25" s="42">
        <f>'СВЕДЕНИЯ АВГУСТ'!F31</f>
        <v>0</v>
      </c>
      <c r="D25" s="35">
        <f>'СВЕДЕНИЯ АВГУСТ'!I31</f>
        <v>0</v>
      </c>
      <c r="E25" s="35">
        <f>'СВЕДЕНИЯ АВГУСТ'!L31</f>
        <v>0</v>
      </c>
      <c r="F25" s="35">
        <f>'СВЕДЕНИЯ АВГУСТ'!O31</f>
        <v>0</v>
      </c>
      <c r="G25" s="35">
        <f>'СВЕДЕНИЯ АВГУСТ'!R31</f>
        <v>0</v>
      </c>
      <c r="H25" s="35">
        <f>'СВЕДЕНИЯ АВГУСТ'!U31</f>
        <v>0</v>
      </c>
      <c r="I25" s="35">
        <f>'СВЕДЕНИЯ АВГУСТ'!X31</f>
        <v>0</v>
      </c>
      <c r="J25" s="35">
        <f>'СВЕДЕНИЯ АВГУСТ'!AA31</f>
        <v>0</v>
      </c>
      <c r="K25" s="35">
        <f>'СВЕДЕНИЯ АВГУСТ'!AD31</f>
        <v>0</v>
      </c>
      <c r="L25" s="35">
        <f>'СВЕДЕНИЯ АВГУСТ'!AG31</f>
        <v>0</v>
      </c>
      <c r="M25" s="35">
        <f>'СВЕДЕНИЯ АВГУСТ'!AJ31</f>
        <v>0</v>
      </c>
      <c r="N25" s="35">
        <f>'СВЕДЕНИЯ АВГУСТ'!AM31</f>
        <v>0</v>
      </c>
      <c r="O25" s="35">
        <f>'СВЕДЕНИЯ АВГУСТ'!AP31</f>
        <v>0</v>
      </c>
      <c r="P25" s="35">
        <f>'СВЕДЕНИЯ АВГУСТ'!AS31</f>
        <v>0</v>
      </c>
      <c r="Q25" s="35">
        <f>'СВЕДЕНИЯ АВГУСТ'!AV31</f>
        <v>0</v>
      </c>
    </row>
    <row r="26" spans="1:17" ht="15">
      <c r="A26" s="24">
        <v>8</v>
      </c>
      <c r="B26" s="42">
        <f>'СВЕДЕНИЯ АВГУСТ'!C33</f>
        <v>0</v>
      </c>
      <c r="C26" s="42">
        <f>'СВЕДЕНИЯ АВГУСТ'!F33</f>
        <v>0</v>
      </c>
      <c r="D26" s="35">
        <f>'СВЕДЕНИЯ АВГУСТ'!I33</f>
        <v>0</v>
      </c>
      <c r="E26" s="35">
        <f>'СВЕДЕНИЯ АВГУСТ'!L33</f>
        <v>0</v>
      </c>
      <c r="F26" s="35">
        <f>'СВЕДЕНИЯ АВГУСТ'!O33</f>
        <v>0</v>
      </c>
      <c r="G26" s="35">
        <f>'СВЕДЕНИЯ АВГУСТ'!R33</f>
        <v>0</v>
      </c>
      <c r="H26" s="35">
        <f>'СВЕДЕНИЯ АВГУСТ'!U33</f>
        <v>0</v>
      </c>
      <c r="I26" s="35">
        <f>'СВЕДЕНИЯ АВГУСТ'!X33</f>
        <v>0</v>
      </c>
      <c r="J26" s="35">
        <f>'СВЕДЕНИЯ АВГУСТ'!AA33</f>
        <v>0</v>
      </c>
      <c r="K26" s="35">
        <f>'СВЕДЕНИЯ АВГУСТ'!AD33</f>
        <v>0</v>
      </c>
      <c r="L26" s="35">
        <f>'СВЕДЕНИЯ АВГУСТ'!AG33</f>
        <v>0</v>
      </c>
      <c r="M26" s="35">
        <f>'СВЕДЕНИЯ АВГУСТ'!AJ33</f>
        <v>0</v>
      </c>
      <c r="N26" s="35">
        <f>'СВЕДЕНИЯ АВГУСТ'!AM33</f>
        <v>0</v>
      </c>
      <c r="O26" s="35">
        <f>'СВЕДЕНИЯ АВГУСТ'!AP33</f>
        <v>0</v>
      </c>
      <c r="P26" s="35">
        <f>'СВЕДЕНИЯ АВГУСТ'!AS33</f>
        <v>0</v>
      </c>
      <c r="Q26" s="35">
        <f>'СВЕДЕНИЯ АВГУСТ'!AV33</f>
        <v>0</v>
      </c>
    </row>
    <row r="27" spans="1:17" ht="15">
      <c r="A27" s="24">
        <v>9</v>
      </c>
      <c r="B27" s="42">
        <f>'СВЕДЕНИЯ АВГУСТ'!C35</f>
        <v>0</v>
      </c>
      <c r="C27" s="42">
        <f>'СВЕДЕНИЯ АВГУСТ'!F35</f>
        <v>0</v>
      </c>
      <c r="D27" s="35">
        <f>'СВЕДЕНИЯ АВГУСТ'!I35</f>
        <v>0</v>
      </c>
      <c r="E27" s="35">
        <f>'СВЕДЕНИЯ АВГУСТ'!L35</f>
        <v>0</v>
      </c>
      <c r="F27" s="35">
        <f>'СВЕДЕНИЯ АВГУСТ'!O35</f>
        <v>0</v>
      </c>
      <c r="G27" s="35">
        <f>'СВЕДЕНИЯ АВГУСТ'!R35</f>
        <v>0</v>
      </c>
      <c r="H27" s="35">
        <f>'СВЕДЕНИЯ АВГУСТ'!U35</f>
        <v>0</v>
      </c>
      <c r="I27" s="35">
        <f>'СВЕДЕНИЯ АВГУСТ'!X35</f>
        <v>0</v>
      </c>
      <c r="J27" s="35">
        <f>'СВЕДЕНИЯ АВГУСТ'!AA35</f>
        <v>0</v>
      </c>
      <c r="K27" s="35">
        <f>'СВЕДЕНИЯ АВГУСТ'!AD35</f>
        <v>0</v>
      </c>
      <c r="L27" s="35">
        <f>'СВЕДЕНИЯ АВГУСТ'!AG35</f>
        <v>0</v>
      </c>
      <c r="M27" s="35">
        <f>'СВЕДЕНИЯ АВГУСТ'!AJ35</f>
        <v>0</v>
      </c>
      <c r="N27" s="35">
        <f>'СВЕДЕНИЯ АВГУСТ'!AM35</f>
        <v>0</v>
      </c>
      <c r="O27" s="35">
        <f>'СВЕДЕНИЯ АВГУСТ'!AP35</f>
        <v>0</v>
      </c>
      <c r="P27" s="35">
        <f>'СВЕДЕНИЯ АВГУСТ'!AS35</f>
        <v>0</v>
      </c>
      <c r="Q27" s="35">
        <f>'СВЕДЕНИЯ АВГУСТ'!AV35</f>
        <v>0</v>
      </c>
    </row>
    <row r="28" spans="1:17" ht="15">
      <c r="A28" s="24">
        <v>10</v>
      </c>
      <c r="B28" s="42">
        <f>'СВЕДЕНИЯ АВГУСТ'!C37</f>
        <v>0</v>
      </c>
      <c r="C28" s="42">
        <f>'СВЕДЕНИЯ АВГУСТ'!F37</f>
        <v>0</v>
      </c>
      <c r="D28" s="35">
        <f>'СВЕДЕНИЯ АВГУСТ'!I37</f>
        <v>0</v>
      </c>
      <c r="E28" s="35">
        <f>'СВЕДЕНИЯ АВГУСТ'!L37</f>
        <v>0</v>
      </c>
      <c r="F28" s="35">
        <f>'СВЕДЕНИЯ АВГУСТ'!O37</f>
        <v>0</v>
      </c>
      <c r="G28" s="35">
        <f>'СВЕДЕНИЯ АВГУСТ'!R37</f>
        <v>0</v>
      </c>
      <c r="H28" s="35">
        <f>'СВЕДЕНИЯ АВГУСТ'!U37</f>
        <v>0</v>
      </c>
      <c r="I28" s="35">
        <f>'СВЕДЕНИЯ АВГУСТ'!X37</f>
        <v>0</v>
      </c>
      <c r="J28" s="35">
        <f>'СВЕДЕНИЯ АВГУСТ'!AA37</f>
        <v>0</v>
      </c>
      <c r="K28" s="35">
        <f>'СВЕДЕНИЯ АВГУСТ'!AD37</f>
        <v>0</v>
      </c>
      <c r="L28" s="35">
        <f>'СВЕДЕНИЯ АВГУСТ'!AG37</f>
        <v>0</v>
      </c>
      <c r="M28" s="35">
        <f>'СВЕДЕНИЯ АВГУСТ'!AJ37</f>
        <v>0</v>
      </c>
      <c r="N28" s="35">
        <f>'СВЕДЕНИЯ АВГУСТ'!AM37</f>
        <v>0</v>
      </c>
      <c r="O28" s="35">
        <f>'СВЕДЕНИЯ АВГУСТ'!AP37</f>
        <v>0</v>
      </c>
      <c r="P28" s="35">
        <f>'СВЕДЕНИЯ АВГУСТ'!AS37</f>
        <v>0</v>
      </c>
      <c r="Q28" s="35">
        <f>'СВЕДЕНИЯ АВГУСТ'!AV37</f>
        <v>0</v>
      </c>
    </row>
    <row r="29" spans="1:17" ht="15">
      <c r="A29" s="24">
        <v>11</v>
      </c>
      <c r="B29" s="42">
        <f>'СВЕДЕНИЯ АВГУСТ'!C39</f>
        <v>0</v>
      </c>
      <c r="C29" s="42">
        <f>'СВЕДЕНИЯ АВГУСТ'!F39</f>
        <v>0</v>
      </c>
      <c r="D29" s="35">
        <f>'СВЕДЕНИЯ АВГУСТ'!I39</f>
        <v>0</v>
      </c>
      <c r="E29" s="35">
        <f>'СВЕДЕНИЯ АВГУСТ'!L39</f>
        <v>0</v>
      </c>
      <c r="F29" s="35">
        <f>'СВЕДЕНИЯ АВГУСТ'!O39</f>
        <v>0</v>
      </c>
      <c r="G29" s="35">
        <f>'СВЕДЕНИЯ АВГУСТ'!R39</f>
        <v>0</v>
      </c>
      <c r="H29" s="35">
        <f>'СВЕДЕНИЯ АВГУСТ'!U39</f>
        <v>0</v>
      </c>
      <c r="I29" s="35">
        <f>'СВЕДЕНИЯ АВГУСТ'!X39</f>
        <v>0</v>
      </c>
      <c r="J29" s="35">
        <f>'СВЕДЕНИЯ АВГУСТ'!AA39</f>
        <v>0</v>
      </c>
      <c r="K29" s="35">
        <f>'СВЕДЕНИЯ АВГУСТ'!AD39</f>
        <v>0</v>
      </c>
      <c r="L29" s="35">
        <f>'СВЕДЕНИЯ АВГУСТ'!AG39</f>
        <v>0</v>
      </c>
      <c r="M29" s="35">
        <f>'СВЕДЕНИЯ АВГУСТ'!AJ39</f>
        <v>0</v>
      </c>
      <c r="N29" s="35">
        <f>'СВЕДЕНИЯ АВГУСТ'!AM39</f>
        <v>0</v>
      </c>
      <c r="O29" s="35">
        <f>'СВЕДЕНИЯ АВГУСТ'!AP39</f>
        <v>0</v>
      </c>
      <c r="P29" s="35">
        <f>'СВЕДЕНИЯ АВГУСТ'!AS39</f>
        <v>0</v>
      </c>
      <c r="Q29" s="35">
        <f>'СВЕДЕНИЯ АВГУСТ'!AV39</f>
        <v>0</v>
      </c>
    </row>
    <row r="30" spans="1:17" ht="15">
      <c r="A30" s="24">
        <v>12</v>
      </c>
      <c r="B30" s="42">
        <f>'СВЕДЕНИЯ АВГУСТ'!C41</f>
        <v>0</v>
      </c>
      <c r="C30" s="42">
        <f>'СВЕДЕНИЯ АВГУСТ'!F41</f>
        <v>0</v>
      </c>
      <c r="D30" s="35">
        <f>'СВЕДЕНИЯ АВГУСТ'!I41</f>
        <v>0</v>
      </c>
      <c r="E30" s="35">
        <f>'СВЕДЕНИЯ АВГУСТ'!L41</f>
        <v>0</v>
      </c>
      <c r="F30" s="35">
        <f>'СВЕДЕНИЯ АВГУСТ'!O41</f>
        <v>0</v>
      </c>
      <c r="G30" s="35">
        <f>'СВЕДЕНИЯ АВГУСТ'!R41</f>
        <v>0</v>
      </c>
      <c r="H30" s="35">
        <f>'СВЕДЕНИЯ АВГУСТ'!U41</f>
        <v>0</v>
      </c>
      <c r="I30" s="35">
        <f>'СВЕДЕНИЯ АВГУСТ'!X41</f>
        <v>0</v>
      </c>
      <c r="J30" s="35">
        <f>'СВЕДЕНИЯ АВГУСТ'!AA41</f>
        <v>0</v>
      </c>
      <c r="K30" s="35">
        <f>'СВЕДЕНИЯ АВГУСТ'!AD41</f>
        <v>0</v>
      </c>
      <c r="L30" s="35">
        <f>'СВЕДЕНИЯ АВГУСТ'!AG41</f>
        <v>0</v>
      </c>
      <c r="M30" s="35">
        <f>'СВЕДЕНИЯ АВГУСТ'!AJ41</f>
        <v>0</v>
      </c>
      <c r="N30" s="35">
        <f>'СВЕДЕНИЯ АВГУСТ'!AM41</f>
        <v>0</v>
      </c>
      <c r="O30" s="35">
        <f>'СВЕДЕНИЯ АВГУСТ'!AP41</f>
        <v>0</v>
      </c>
      <c r="P30" s="35">
        <f>'СВЕДЕНИЯ АВГУСТ'!AS41</f>
        <v>0</v>
      </c>
      <c r="Q30" s="35">
        <f>'СВЕДЕНИЯ АВГУСТ'!AV41</f>
        <v>0</v>
      </c>
    </row>
    <row r="31" spans="1:17" ht="15">
      <c r="A31" s="24">
        <v>13</v>
      </c>
      <c r="B31" s="42">
        <f>'СВЕДЕНИЯ АВГУСТ'!C43</f>
        <v>0</v>
      </c>
      <c r="C31" s="42">
        <f>'СВЕДЕНИЯ АВГУСТ'!F43</f>
        <v>0</v>
      </c>
      <c r="D31" s="35">
        <f>'СВЕДЕНИЯ АВГУСТ'!I43</f>
        <v>0</v>
      </c>
      <c r="E31" s="35">
        <f>'СВЕДЕНИЯ АВГУСТ'!L43</f>
        <v>0</v>
      </c>
      <c r="F31" s="35">
        <f>'СВЕДЕНИЯ АВГУСТ'!O43</f>
        <v>0</v>
      </c>
      <c r="G31" s="35">
        <f>'СВЕДЕНИЯ АВГУСТ'!R43</f>
        <v>0</v>
      </c>
      <c r="H31" s="35">
        <f>'СВЕДЕНИЯ АВГУСТ'!U43</f>
        <v>0</v>
      </c>
      <c r="I31" s="35">
        <f>'СВЕДЕНИЯ АВГУСТ'!X43</f>
        <v>0</v>
      </c>
      <c r="J31" s="35">
        <f>'СВЕДЕНИЯ АВГУСТ'!AA43</f>
        <v>0</v>
      </c>
      <c r="K31" s="35">
        <f>'СВЕДЕНИЯ АВГУСТ'!AD43</f>
        <v>0</v>
      </c>
      <c r="L31" s="35">
        <f>'СВЕДЕНИЯ АВГУСТ'!AG43</f>
        <v>0</v>
      </c>
      <c r="M31" s="35">
        <f>'СВЕДЕНИЯ АВГУСТ'!AJ43</f>
        <v>0</v>
      </c>
      <c r="N31" s="35">
        <f>'СВЕДЕНИЯ АВГУСТ'!AM43</f>
        <v>0</v>
      </c>
      <c r="O31" s="35">
        <f>'СВЕДЕНИЯ АВГУСТ'!AP43</f>
        <v>0</v>
      </c>
      <c r="P31" s="35">
        <f>'СВЕДЕНИЯ АВГУСТ'!AS43</f>
        <v>0</v>
      </c>
      <c r="Q31" s="35">
        <f>'СВЕДЕНИЯ АВГУСТ'!AV43</f>
        <v>0</v>
      </c>
    </row>
    <row r="32" spans="1:17" ht="15">
      <c r="A32" s="24">
        <v>14</v>
      </c>
      <c r="B32" s="42">
        <f>'СВЕДЕНИЯ АВГУСТ'!C45</f>
        <v>0</v>
      </c>
      <c r="C32" s="42">
        <f>'СВЕДЕНИЯ АВГУСТ'!F45</f>
        <v>0</v>
      </c>
      <c r="D32" s="35">
        <f>'СВЕДЕНИЯ АВГУСТ'!I45</f>
        <v>0</v>
      </c>
      <c r="E32" s="35">
        <f>'СВЕДЕНИЯ АВГУСТ'!L45</f>
        <v>0</v>
      </c>
      <c r="F32" s="35">
        <f>'СВЕДЕНИЯ АВГУСТ'!O45</f>
        <v>0</v>
      </c>
      <c r="G32" s="35">
        <f>'СВЕДЕНИЯ АВГУСТ'!R45</f>
        <v>0</v>
      </c>
      <c r="H32" s="35">
        <f>'СВЕДЕНИЯ АВГУСТ'!U45</f>
        <v>0</v>
      </c>
      <c r="I32" s="35">
        <f>'СВЕДЕНИЯ АВГУСТ'!X45</f>
        <v>0</v>
      </c>
      <c r="J32" s="35">
        <f>'СВЕДЕНИЯ АВГУСТ'!AA45</f>
        <v>0</v>
      </c>
      <c r="K32" s="35">
        <f>'СВЕДЕНИЯ АВГУСТ'!AD45</f>
        <v>0</v>
      </c>
      <c r="L32" s="35">
        <f>'СВЕДЕНИЯ АВГУСТ'!AG45</f>
        <v>0</v>
      </c>
      <c r="M32" s="35">
        <f>'СВЕДЕНИЯ АВГУСТ'!AJ45</f>
        <v>0</v>
      </c>
      <c r="N32" s="35">
        <f>'СВЕДЕНИЯ АВГУСТ'!AM45</f>
        <v>0</v>
      </c>
      <c r="O32" s="35">
        <f>'СВЕДЕНИЯ АВГУСТ'!AP45</f>
        <v>0</v>
      </c>
      <c r="P32" s="35">
        <f>'СВЕДЕНИЯ АВГУСТ'!AS45</f>
        <v>0</v>
      </c>
      <c r="Q32" s="35">
        <f>'СВЕДЕНИЯ АВГУСТ'!AV45</f>
        <v>0</v>
      </c>
    </row>
    <row r="33" spans="1:17" ht="15">
      <c r="A33" s="24">
        <v>15</v>
      </c>
      <c r="B33" s="42">
        <f>'СВЕДЕНИЯ АВГУСТ'!C47</f>
        <v>0</v>
      </c>
      <c r="C33" s="42">
        <f>'СВЕДЕНИЯ АВГУСТ'!F47</f>
        <v>0</v>
      </c>
      <c r="D33" s="35">
        <f>'СВЕДЕНИЯ АВГУСТ'!I47</f>
        <v>0</v>
      </c>
      <c r="E33" s="35">
        <f>'СВЕДЕНИЯ АВГУСТ'!L47</f>
        <v>0</v>
      </c>
      <c r="F33" s="35">
        <f>'СВЕДЕНИЯ АВГУСТ'!O47</f>
        <v>0</v>
      </c>
      <c r="G33" s="35">
        <f>'СВЕДЕНИЯ АВГУСТ'!R47</f>
        <v>0</v>
      </c>
      <c r="H33" s="35">
        <f>'СВЕДЕНИЯ АВГУСТ'!U47</f>
        <v>0</v>
      </c>
      <c r="I33" s="35">
        <f>'СВЕДЕНИЯ АВГУСТ'!X47</f>
        <v>0</v>
      </c>
      <c r="J33" s="35">
        <f>'СВЕДЕНИЯ АВГУСТ'!AA47</f>
        <v>0</v>
      </c>
      <c r="K33" s="35">
        <f>'СВЕДЕНИЯ АВГУСТ'!AD47</f>
        <v>0</v>
      </c>
      <c r="L33" s="35">
        <f>'СВЕДЕНИЯ АВГУСТ'!AG47</f>
        <v>0</v>
      </c>
      <c r="M33" s="35">
        <f>'СВЕДЕНИЯ АВГУСТ'!AJ47</f>
        <v>0</v>
      </c>
      <c r="N33" s="35">
        <f>'СВЕДЕНИЯ АВГУСТ'!AM47</f>
        <v>0</v>
      </c>
      <c r="O33" s="35">
        <f>'СВЕДЕНИЯ АВГУСТ'!AP47</f>
        <v>0</v>
      </c>
      <c r="P33" s="35">
        <f>'СВЕДЕНИЯ АВГУСТ'!AS47</f>
        <v>0</v>
      </c>
      <c r="Q33" s="35">
        <f>'СВЕДЕНИЯ АВГУСТ'!AV47</f>
        <v>0</v>
      </c>
    </row>
    <row r="34" spans="1:17" ht="15">
      <c r="A34" s="24">
        <v>16</v>
      </c>
      <c r="B34" s="42">
        <f>'СВЕДЕНИЯ АВГУСТ'!C49</f>
        <v>0</v>
      </c>
      <c r="C34" s="42">
        <f>'СВЕДЕНИЯ АВГУСТ'!F49</f>
        <v>0</v>
      </c>
      <c r="D34" s="35">
        <f>'СВЕДЕНИЯ АВГУСТ'!I49</f>
        <v>0</v>
      </c>
      <c r="E34" s="35">
        <f>'СВЕДЕНИЯ АВГУСТ'!L49</f>
        <v>0</v>
      </c>
      <c r="F34" s="35">
        <f>'СВЕДЕНИЯ АВГУСТ'!O49</f>
        <v>0</v>
      </c>
      <c r="G34" s="35">
        <f>'СВЕДЕНИЯ АВГУСТ'!R49</f>
        <v>0</v>
      </c>
      <c r="H34" s="35">
        <f>'СВЕДЕНИЯ АВГУСТ'!U49</f>
        <v>0</v>
      </c>
      <c r="I34" s="35">
        <f>'СВЕДЕНИЯ АВГУСТ'!X49</f>
        <v>0</v>
      </c>
      <c r="J34" s="35">
        <f>'СВЕДЕНИЯ АВГУСТ'!AA49</f>
        <v>0</v>
      </c>
      <c r="K34" s="35">
        <f>'СВЕДЕНИЯ АВГУСТ'!AD49</f>
        <v>0</v>
      </c>
      <c r="L34" s="35">
        <f>'СВЕДЕНИЯ АВГУСТ'!AG49</f>
        <v>0</v>
      </c>
      <c r="M34" s="35">
        <f>'СВЕДЕНИЯ АВГУСТ'!AJ49</f>
        <v>0</v>
      </c>
      <c r="N34" s="35">
        <f>'СВЕДЕНИЯ АВГУСТ'!AM49</f>
        <v>0</v>
      </c>
      <c r="O34" s="35">
        <f>'СВЕДЕНИЯ АВГУСТ'!AP49</f>
        <v>0</v>
      </c>
      <c r="P34" s="35">
        <f>'СВЕДЕНИЯ АВГУСТ'!AS49</f>
        <v>0</v>
      </c>
      <c r="Q34" s="35">
        <f>'СВЕДЕНИЯ АВГУСТ'!AV49</f>
        <v>0</v>
      </c>
    </row>
    <row r="35" spans="1:17" ht="15">
      <c r="A35" s="24">
        <v>17</v>
      </c>
      <c r="B35" s="42">
        <f>'СВЕДЕНИЯ АВГУСТ'!C51</f>
        <v>0</v>
      </c>
      <c r="C35" s="42">
        <f>'СВЕДЕНИЯ АВГУСТ'!F51</f>
        <v>0</v>
      </c>
      <c r="D35" s="35">
        <f>'СВЕДЕНИЯ АВГУСТ'!I51</f>
        <v>0</v>
      </c>
      <c r="E35" s="35">
        <f>'СВЕДЕНИЯ АВГУСТ'!L51</f>
        <v>0</v>
      </c>
      <c r="F35" s="35">
        <f>'СВЕДЕНИЯ АВГУСТ'!O51</f>
        <v>0</v>
      </c>
      <c r="G35" s="35">
        <f>'СВЕДЕНИЯ АВГУСТ'!R51</f>
        <v>0</v>
      </c>
      <c r="H35" s="35">
        <f>'СВЕДЕНИЯ АВГУСТ'!U51</f>
        <v>0</v>
      </c>
      <c r="I35" s="35">
        <f>'СВЕДЕНИЯ АВГУСТ'!X51</f>
        <v>0</v>
      </c>
      <c r="J35" s="35">
        <f>'СВЕДЕНИЯ АВГУСТ'!AA51</f>
        <v>0</v>
      </c>
      <c r="K35" s="35">
        <f>'СВЕДЕНИЯ АВГУСТ'!AD51</f>
        <v>0</v>
      </c>
      <c r="L35" s="35">
        <f>'СВЕДЕНИЯ АВГУСТ'!AG51</f>
        <v>0</v>
      </c>
      <c r="M35" s="35">
        <f>'СВЕДЕНИЯ АВГУСТ'!AJ51</f>
        <v>0</v>
      </c>
      <c r="N35" s="35">
        <f>'СВЕДЕНИЯ АВГУСТ'!AM51</f>
        <v>0</v>
      </c>
      <c r="O35" s="35">
        <f>'СВЕДЕНИЯ АВГУСТ'!AP51</f>
        <v>0</v>
      </c>
      <c r="P35" s="35">
        <f>'СВЕДЕНИЯ АВГУСТ'!AS51</f>
        <v>0</v>
      </c>
      <c r="Q35" s="35">
        <f>'СВЕДЕНИЯ АВГУСТ'!AV51</f>
        <v>0</v>
      </c>
    </row>
    <row r="36" spans="1:17" ht="15">
      <c r="A36" s="24">
        <v>18</v>
      </c>
      <c r="B36" s="42">
        <f>'СВЕДЕНИЯ АВГУСТ'!C53</f>
        <v>0</v>
      </c>
      <c r="C36" s="42">
        <f>'СВЕДЕНИЯ АВГУСТ'!F53</f>
        <v>0</v>
      </c>
      <c r="D36" s="35">
        <f>'СВЕДЕНИЯ АВГУСТ'!I53</f>
        <v>0</v>
      </c>
      <c r="E36" s="35">
        <f>'СВЕДЕНИЯ АВГУСТ'!L53</f>
        <v>0</v>
      </c>
      <c r="F36" s="35">
        <f>'СВЕДЕНИЯ АВГУСТ'!O53</f>
        <v>0</v>
      </c>
      <c r="G36" s="35">
        <f>'СВЕДЕНИЯ АВГУСТ'!R53</f>
        <v>0</v>
      </c>
      <c r="H36" s="35">
        <f>'СВЕДЕНИЯ АВГУСТ'!U53</f>
        <v>0</v>
      </c>
      <c r="I36" s="35">
        <f>'СВЕДЕНИЯ АВГУСТ'!X53</f>
        <v>0</v>
      </c>
      <c r="J36" s="35">
        <f>'СВЕДЕНИЯ АВГУСТ'!AA53</f>
        <v>0</v>
      </c>
      <c r="K36" s="35">
        <f>'СВЕДЕНИЯ АВГУСТ'!AD53</f>
        <v>0</v>
      </c>
      <c r="L36" s="35">
        <f>'СВЕДЕНИЯ АВГУСТ'!AG53</f>
        <v>0</v>
      </c>
      <c r="M36" s="35">
        <f>'СВЕДЕНИЯ АВГУСТ'!AJ53</f>
        <v>0</v>
      </c>
      <c r="N36" s="35">
        <f>'СВЕДЕНИЯ АВГУСТ'!AM53</f>
        <v>0</v>
      </c>
      <c r="O36" s="35">
        <f>'СВЕДЕНИЯ АВГУСТ'!AP53</f>
        <v>0</v>
      </c>
      <c r="P36" s="35">
        <f>'СВЕДЕНИЯ АВГУСТ'!AS53</f>
        <v>0</v>
      </c>
      <c r="Q36" s="35">
        <f>'СВЕДЕНИЯ АВГУСТ'!AV53</f>
        <v>0</v>
      </c>
    </row>
    <row r="37" spans="1:17" ht="15">
      <c r="A37" s="24">
        <v>19</v>
      </c>
      <c r="B37" s="42">
        <f>'СВЕДЕНИЯ АВГУСТ'!C55</f>
        <v>0</v>
      </c>
      <c r="C37" s="42">
        <f>'СВЕДЕНИЯ АВГУСТ'!F55</f>
        <v>0</v>
      </c>
      <c r="D37" s="35">
        <f>'СВЕДЕНИЯ АВГУСТ'!I55</f>
        <v>0</v>
      </c>
      <c r="E37" s="35">
        <f>'СВЕДЕНИЯ АВГУСТ'!L55</f>
        <v>0</v>
      </c>
      <c r="F37" s="35">
        <f>'СВЕДЕНИЯ АВГУСТ'!O55</f>
        <v>0</v>
      </c>
      <c r="G37" s="35">
        <f>'СВЕДЕНИЯ АВГУСТ'!R55</f>
        <v>0</v>
      </c>
      <c r="H37" s="35">
        <f>'СВЕДЕНИЯ АВГУСТ'!U55</f>
        <v>0</v>
      </c>
      <c r="I37" s="35">
        <f>'СВЕДЕНИЯ АВГУСТ'!X55</f>
        <v>0</v>
      </c>
      <c r="J37" s="35">
        <f>'СВЕДЕНИЯ АВГУСТ'!AA55</f>
        <v>0</v>
      </c>
      <c r="K37" s="35">
        <f>'СВЕДЕНИЯ АВГУСТ'!AD55</f>
        <v>0</v>
      </c>
      <c r="L37" s="35">
        <f>'СВЕДЕНИЯ АВГУСТ'!AG55</f>
        <v>0</v>
      </c>
      <c r="M37" s="35">
        <f>'СВЕДЕНИЯ АВГУСТ'!AJ55</f>
        <v>0</v>
      </c>
      <c r="N37" s="35">
        <f>'СВЕДЕНИЯ АВГУСТ'!AM55</f>
        <v>0</v>
      </c>
      <c r="O37" s="35">
        <f>'СВЕДЕНИЯ АВГУСТ'!AP55</f>
        <v>0</v>
      </c>
      <c r="P37" s="35">
        <f>'СВЕДЕНИЯ АВГУСТ'!AS55</f>
        <v>0</v>
      </c>
      <c r="Q37" s="35">
        <f>'СВЕДЕНИЯ АВГУСТ'!AV55</f>
        <v>0</v>
      </c>
    </row>
    <row r="38" spans="1:17" ht="15">
      <c r="A38" s="24">
        <v>20</v>
      </c>
      <c r="B38" s="42">
        <f>'СВЕДЕНИЯ АВГУСТ'!C57</f>
        <v>0</v>
      </c>
      <c r="C38" s="42">
        <f>'СВЕДЕНИЯ АВГУСТ'!F57</f>
        <v>0</v>
      </c>
      <c r="D38" s="35">
        <f>'СВЕДЕНИЯ АВГУСТ'!I57</f>
        <v>0</v>
      </c>
      <c r="E38" s="35">
        <f>'СВЕДЕНИЯ АВГУСТ'!L57</f>
        <v>0</v>
      </c>
      <c r="F38" s="35">
        <f>'СВЕДЕНИЯ АВГУСТ'!O57</f>
        <v>0</v>
      </c>
      <c r="G38" s="35">
        <f>'СВЕДЕНИЯ АВГУСТ'!R57</f>
        <v>0</v>
      </c>
      <c r="H38" s="35">
        <f>'СВЕДЕНИЯ АВГУСТ'!U57</f>
        <v>0</v>
      </c>
      <c r="I38" s="35">
        <f>'СВЕДЕНИЯ АВГУСТ'!X57</f>
        <v>0</v>
      </c>
      <c r="J38" s="35">
        <f>'СВЕДЕНИЯ АВГУСТ'!AA57</f>
        <v>0</v>
      </c>
      <c r="K38" s="35">
        <f>'СВЕДЕНИЯ АВГУСТ'!AD57</f>
        <v>0</v>
      </c>
      <c r="L38" s="35">
        <f>'СВЕДЕНИЯ АВГУСТ'!AG57</f>
        <v>0</v>
      </c>
      <c r="M38" s="35">
        <f>'СВЕДЕНИЯ АВГУСТ'!AJ57</f>
        <v>0</v>
      </c>
      <c r="N38" s="35">
        <f>'СВЕДЕНИЯ АВГУСТ'!AM57</f>
        <v>0</v>
      </c>
      <c r="O38" s="35">
        <f>'СВЕДЕНИЯ АВГУСТ'!AP57</f>
        <v>0</v>
      </c>
      <c r="P38" s="35">
        <f>'СВЕДЕНИЯ АВГУСТ'!AS57</f>
        <v>0</v>
      </c>
      <c r="Q38" s="35">
        <f>'СВЕДЕНИЯ АВГУСТ'!AV57</f>
        <v>0</v>
      </c>
    </row>
    <row r="39" spans="1:17" ht="15">
      <c r="A39" s="24">
        <v>21</v>
      </c>
      <c r="B39" s="42">
        <f>'СВЕДЕНИЯ АВГУСТ'!C59</f>
        <v>0</v>
      </c>
      <c r="C39" s="42">
        <f>'СВЕДЕНИЯ АВГУСТ'!F59</f>
        <v>0</v>
      </c>
      <c r="D39" s="35">
        <f>'СВЕДЕНИЯ АВГУСТ'!I59</f>
        <v>0</v>
      </c>
      <c r="E39" s="35">
        <f>'СВЕДЕНИЯ АВГУСТ'!L59</f>
        <v>0</v>
      </c>
      <c r="F39" s="35">
        <f>'СВЕДЕНИЯ АВГУСТ'!O59</f>
        <v>0</v>
      </c>
      <c r="G39" s="35">
        <f>'СВЕДЕНИЯ АВГУСТ'!R59</f>
        <v>0</v>
      </c>
      <c r="H39" s="35">
        <f>'СВЕДЕНИЯ АВГУСТ'!U59</f>
        <v>0</v>
      </c>
      <c r="I39" s="35">
        <f>'СВЕДЕНИЯ АВГУСТ'!X59</f>
        <v>0</v>
      </c>
      <c r="J39" s="35">
        <f>'СВЕДЕНИЯ АВГУСТ'!AA59</f>
        <v>0</v>
      </c>
      <c r="K39" s="35">
        <f>'СВЕДЕНИЯ АВГУСТ'!AD59</f>
        <v>0</v>
      </c>
      <c r="L39" s="35">
        <f>'СВЕДЕНИЯ АВГУСТ'!AG59</f>
        <v>0</v>
      </c>
      <c r="M39" s="35">
        <f>'СВЕДЕНИЯ АВГУСТ'!AJ59</f>
        <v>0</v>
      </c>
      <c r="N39" s="35">
        <f>'СВЕДЕНИЯ АВГУСТ'!AM59</f>
        <v>0</v>
      </c>
      <c r="O39" s="35">
        <f>'СВЕДЕНИЯ АВГУСТ'!AP59</f>
        <v>0</v>
      </c>
      <c r="P39" s="35">
        <f>'СВЕДЕНИЯ АВГУСТ'!AS59</f>
        <v>0</v>
      </c>
      <c r="Q39" s="35">
        <f>'СВЕДЕНИЯ АВГУСТ'!AV59</f>
        <v>0</v>
      </c>
    </row>
    <row r="40" spans="1:17" ht="15">
      <c r="A40" s="24">
        <v>22</v>
      </c>
      <c r="B40" s="42">
        <f>'СВЕДЕНИЯ АВГУСТ'!C61</f>
        <v>0</v>
      </c>
      <c r="C40" s="42">
        <f>'СВЕДЕНИЯ АВГУСТ'!F61</f>
        <v>0</v>
      </c>
      <c r="D40" s="35">
        <f>'СВЕДЕНИЯ АВГУСТ'!I61</f>
        <v>0</v>
      </c>
      <c r="E40" s="35">
        <f>'СВЕДЕНИЯ АВГУСТ'!L61</f>
        <v>0</v>
      </c>
      <c r="F40" s="35">
        <f>'СВЕДЕНИЯ АВГУСТ'!O61</f>
        <v>0</v>
      </c>
      <c r="G40" s="35">
        <f>'СВЕДЕНИЯ АВГУСТ'!R61</f>
        <v>0</v>
      </c>
      <c r="H40" s="35">
        <f>'СВЕДЕНИЯ АВГУСТ'!U61</f>
        <v>0</v>
      </c>
      <c r="I40" s="35">
        <f>'СВЕДЕНИЯ АВГУСТ'!X61</f>
        <v>0</v>
      </c>
      <c r="J40" s="35">
        <f>'СВЕДЕНИЯ АВГУСТ'!AA61</f>
        <v>0</v>
      </c>
      <c r="K40" s="35">
        <f>'СВЕДЕНИЯ АВГУСТ'!AD61</f>
        <v>0</v>
      </c>
      <c r="L40" s="35">
        <f>'СВЕДЕНИЯ АВГУСТ'!AG61</f>
        <v>0</v>
      </c>
      <c r="M40" s="35">
        <f>'СВЕДЕНИЯ АВГУСТ'!AJ61</f>
        <v>0</v>
      </c>
      <c r="N40" s="35">
        <f>'СВЕДЕНИЯ АВГУСТ'!AM61</f>
        <v>0</v>
      </c>
      <c r="O40" s="35">
        <f>'СВЕДЕНИЯ АВГУСТ'!AP61</f>
        <v>0</v>
      </c>
      <c r="P40" s="35">
        <f>'СВЕДЕНИЯ АВГУСТ'!AS61</f>
        <v>0</v>
      </c>
      <c r="Q40" s="35">
        <f>'СВЕДЕНИЯ АВГУСТ'!AV61</f>
        <v>0</v>
      </c>
    </row>
    <row r="41" spans="1:17" ht="15">
      <c r="A41" s="24">
        <v>23</v>
      </c>
      <c r="B41" s="42">
        <f>'СВЕДЕНИЯ АВГУСТ'!C63</f>
        <v>0</v>
      </c>
      <c r="C41" s="42">
        <f>'СВЕДЕНИЯ АВГУСТ'!F63</f>
        <v>0</v>
      </c>
      <c r="D41" s="35">
        <f>'СВЕДЕНИЯ АВГУСТ'!I63</f>
        <v>0</v>
      </c>
      <c r="E41" s="35">
        <f>'СВЕДЕНИЯ АВГУСТ'!L63</f>
        <v>0</v>
      </c>
      <c r="F41" s="35">
        <f>'СВЕДЕНИЯ АВГУСТ'!O63</f>
        <v>0</v>
      </c>
      <c r="G41" s="35">
        <f>'СВЕДЕНИЯ АВГУСТ'!R63</f>
        <v>0</v>
      </c>
      <c r="H41" s="35">
        <f>'СВЕДЕНИЯ АВГУСТ'!U63</f>
        <v>0</v>
      </c>
      <c r="I41" s="35">
        <f>'СВЕДЕНИЯ АВГУСТ'!X63</f>
        <v>0</v>
      </c>
      <c r="J41" s="35">
        <f>'СВЕДЕНИЯ АВГУСТ'!AA63</f>
        <v>0</v>
      </c>
      <c r="K41" s="35">
        <f>'СВЕДЕНИЯ АВГУСТ'!AD63</f>
        <v>0</v>
      </c>
      <c r="L41" s="35">
        <f>'СВЕДЕНИЯ АВГУСТ'!AG63</f>
        <v>0</v>
      </c>
      <c r="M41" s="35">
        <f>'СВЕДЕНИЯ АВГУСТ'!AJ63</f>
        <v>0</v>
      </c>
      <c r="N41" s="35">
        <f>'СВЕДЕНИЯ АВГУСТ'!AM63</f>
        <v>0</v>
      </c>
      <c r="O41" s="35">
        <f>'СВЕДЕНИЯ АВГУСТ'!AP63</f>
        <v>0</v>
      </c>
      <c r="P41" s="35">
        <f>'СВЕДЕНИЯ АВГУСТ'!AS63</f>
        <v>0</v>
      </c>
      <c r="Q41" s="35">
        <f>'СВЕДЕНИЯ АВГУСТ'!AV63</f>
        <v>0</v>
      </c>
    </row>
    <row r="42" spans="1:17" ht="15">
      <c r="A42" s="24">
        <v>24</v>
      </c>
      <c r="B42" s="41">
        <f>'СВЕДЕНИЯ АВГУСТ'!C65</f>
        <v>0</v>
      </c>
      <c r="C42" s="41">
        <f>'СВЕДЕНИЯ АВГУСТ'!F65</f>
        <v>0</v>
      </c>
      <c r="D42" s="41">
        <f>'СВЕДЕНИЯ АВГУСТ'!I65</f>
        <v>0</v>
      </c>
      <c r="E42" s="41">
        <f>'СВЕДЕНИЯ АВГУСТ'!L65</f>
        <v>0</v>
      </c>
      <c r="F42" s="41">
        <f>'СВЕДЕНИЯ АВГУСТ'!O65</f>
        <v>0</v>
      </c>
      <c r="G42" s="41">
        <f>'СВЕДЕНИЯ АВГУСТ'!R65</f>
        <v>0</v>
      </c>
      <c r="H42" s="41">
        <f>'СВЕДЕНИЯ АВГУСТ'!U65</f>
        <v>0</v>
      </c>
      <c r="I42" s="41">
        <f>'СВЕДЕНИЯ АВГУСТ'!X65</f>
        <v>0</v>
      </c>
      <c r="J42" s="41">
        <f>'СВЕДЕНИЯ АВГУСТ'!AA65</f>
        <v>0</v>
      </c>
      <c r="K42" s="41">
        <f>'СВЕДЕНИЯ АВГУСТ'!AD65</f>
        <v>0</v>
      </c>
      <c r="L42" s="41">
        <f>'СВЕДЕНИЯ АВГУСТ'!AG65</f>
        <v>0</v>
      </c>
      <c r="M42" s="41">
        <f>'СВЕДЕНИЯ АВГУСТ'!AJ65</f>
        <v>0</v>
      </c>
      <c r="N42" s="41">
        <f>'СВЕДЕНИЯ АВГУСТ'!AM65</f>
        <v>0</v>
      </c>
      <c r="O42" s="41">
        <f>'СВЕДЕНИЯ АВГУСТ'!AP65</f>
        <v>0</v>
      </c>
      <c r="P42" s="41">
        <f>'СВЕДЕНИЯ АВГУСТ'!AS65</f>
        <v>0</v>
      </c>
      <c r="Q42" s="41">
        <f>'СВЕДЕНИЯ АВГУСТ'!AV65</f>
        <v>0</v>
      </c>
    </row>
    <row r="43" spans="1:17" ht="15">
      <c r="A43" s="24">
        <v>25</v>
      </c>
      <c r="B43" s="42">
        <f>'СВЕДЕНИЯ АВГУСТ'!C67</f>
        <v>0</v>
      </c>
      <c r="C43" s="42">
        <f>'СВЕДЕНИЯ АВГУСТ'!F67</f>
        <v>0</v>
      </c>
      <c r="D43" s="35">
        <f>'СВЕДЕНИЯ АВГУСТ'!I67</f>
        <v>0</v>
      </c>
      <c r="E43" s="35">
        <f>'СВЕДЕНИЯ АВГУСТ'!L67</f>
        <v>0</v>
      </c>
      <c r="F43" s="35">
        <f>'СВЕДЕНИЯ АВГУСТ'!O67</f>
        <v>0</v>
      </c>
      <c r="G43" s="35">
        <f>'СВЕДЕНИЯ АВГУСТ'!R67</f>
        <v>0</v>
      </c>
      <c r="H43" s="35">
        <f>'СВЕДЕНИЯ АВГУСТ'!U67</f>
        <v>0</v>
      </c>
      <c r="I43" s="35">
        <f>'СВЕДЕНИЯ АВГУСТ'!X67</f>
        <v>0</v>
      </c>
      <c r="J43" s="35">
        <f>'СВЕДЕНИЯ АВГУСТ'!AA67</f>
        <v>0</v>
      </c>
      <c r="K43" s="35">
        <f>'СВЕДЕНИЯ АВГУСТ'!AD67</f>
        <v>0</v>
      </c>
      <c r="L43" s="35">
        <f>'СВЕДЕНИЯ АВГУСТ'!AG67</f>
        <v>0</v>
      </c>
      <c r="M43" s="35">
        <f>'СВЕДЕНИЯ АВГУСТ'!AJ67</f>
        <v>0</v>
      </c>
      <c r="N43" s="35">
        <f>'СВЕДЕНИЯ АВГУСТ'!AM67</f>
        <v>0</v>
      </c>
      <c r="O43" s="35">
        <f>'СВЕДЕНИЯ АВГУСТ'!AP67</f>
        <v>0</v>
      </c>
      <c r="P43" s="35">
        <f>'СВЕДЕНИЯ АВГУСТ'!AS67</f>
        <v>0</v>
      </c>
      <c r="Q43" s="35">
        <f>'СВЕДЕНИЯ АВГУСТ'!AV67</f>
        <v>0</v>
      </c>
    </row>
    <row r="44" spans="1:17" ht="15">
      <c r="A44" s="24">
        <v>26</v>
      </c>
      <c r="B44" s="42">
        <f>'СВЕДЕНИЯ АВГУСТ'!C69</f>
        <v>0</v>
      </c>
      <c r="C44" s="42">
        <f>'СВЕДЕНИЯ АВГУСТ'!F69</f>
        <v>0</v>
      </c>
      <c r="D44" s="35">
        <f>'СВЕДЕНИЯ АВГУСТ'!I69</f>
        <v>0</v>
      </c>
      <c r="E44" s="35">
        <f>'СВЕДЕНИЯ АВГУСТ'!L69</f>
        <v>0</v>
      </c>
      <c r="F44" s="35">
        <f>'СВЕДЕНИЯ АВГУСТ'!O69</f>
        <v>0</v>
      </c>
      <c r="G44" s="35">
        <f>'СВЕДЕНИЯ АВГУСТ'!R69</f>
        <v>0</v>
      </c>
      <c r="H44" s="35">
        <f>'СВЕДЕНИЯ АВГУСТ'!U69</f>
        <v>0</v>
      </c>
      <c r="I44" s="35">
        <f>'СВЕДЕНИЯ АВГУСТ'!X69</f>
        <v>0</v>
      </c>
      <c r="J44" s="35">
        <f>'СВЕДЕНИЯ АВГУСТ'!AA69</f>
        <v>0</v>
      </c>
      <c r="K44" s="35">
        <f>'СВЕДЕНИЯ АВГУСТ'!AD69</f>
        <v>0</v>
      </c>
      <c r="L44" s="35">
        <f>'СВЕДЕНИЯ АВГУСТ'!AG69</f>
        <v>0</v>
      </c>
      <c r="M44" s="35">
        <f>'СВЕДЕНИЯ АВГУСТ'!AJ69</f>
        <v>0</v>
      </c>
      <c r="N44" s="35">
        <f>'СВЕДЕНИЯ АВГУСТ'!AM69</f>
        <v>0</v>
      </c>
      <c r="O44" s="35">
        <f>'СВЕДЕНИЯ АВГУСТ'!AP69</f>
        <v>0</v>
      </c>
      <c r="P44" s="35">
        <f>'СВЕДЕНИЯ АВГУСТ'!AS69</f>
        <v>0</v>
      </c>
      <c r="Q44" s="35">
        <f>'СВЕДЕНИЯ АВГУСТ'!AV69</f>
        <v>0</v>
      </c>
    </row>
    <row r="45" spans="1:17" ht="15">
      <c r="A45" s="24">
        <v>27</v>
      </c>
      <c r="B45" s="42">
        <f>'СВЕДЕНИЯ АВГУСТ'!C71</f>
        <v>0</v>
      </c>
      <c r="C45" s="42">
        <f>'СВЕДЕНИЯ АВГУСТ'!F71</f>
        <v>0</v>
      </c>
      <c r="D45" s="35">
        <f>'СВЕДЕНИЯ АВГУСТ'!I71</f>
        <v>0</v>
      </c>
      <c r="E45" s="35">
        <f>'СВЕДЕНИЯ АВГУСТ'!L71</f>
        <v>0</v>
      </c>
      <c r="F45" s="35">
        <f>'СВЕДЕНИЯ АВГУСТ'!O71</f>
        <v>0</v>
      </c>
      <c r="G45" s="35">
        <f>'СВЕДЕНИЯ АВГУСТ'!R71</f>
        <v>0</v>
      </c>
      <c r="H45" s="35">
        <f>'СВЕДЕНИЯ АВГУСТ'!U71</f>
        <v>0</v>
      </c>
      <c r="I45" s="35">
        <f>'СВЕДЕНИЯ АВГУСТ'!X71</f>
        <v>0</v>
      </c>
      <c r="J45" s="35">
        <f>'СВЕДЕНИЯ АВГУСТ'!AA71</f>
        <v>0</v>
      </c>
      <c r="K45" s="35">
        <f>'СВЕДЕНИЯ АВГУСТ'!AD71</f>
        <v>0</v>
      </c>
      <c r="L45" s="35">
        <f>'СВЕДЕНИЯ АВГУСТ'!AG71</f>
        <v>0</v>
      </c>
      <c r="M45" s="35">
        <f>'СВЕДЕНИЯ АВГУСТ'!AJ71</f>
        <v>0</v>
      </c>
      <c r="N45" s="35">
        <f>'СВЕДЕНИЯ АВГУСТ'!AM71</f>
        <v>0</v>
      </c>
      <c r="O45" s="35">
        <f>'СВЕДЕНИЯ АВГУСТ'!AP71</f>
        <v>0</v>
      </c>
      <c r="P45" s="35">
        <f>'СВЕДЕНИЯ АВГУСТ'!AS71</f>
        <v>0</v>
      </c>
      <c r="Q45" s="35">
        <f>'СВЕДЕНИЯ АВГУСТ'!AV71</f>
        <v>0</v>
      </c>
    </row>
    <row r="46" spans="1:17" ht="15">
      <c r="A46" s="24">
        <v>28</v>
      </c>
      <c r="B46" s="42">
        <f>'СВЕДЕНИЯ АВГУСТ'!C73</f>
        <v>0</v>
      </c>
      <c r="C46" s="42">
        <f>'СВЕДЕНИЯ АВГУСТ'!F73</f>
        <v>0</v>
      </c>
      <c r="D46" s="35">
        <f>'СВЕДЕНИЯ АВГУСТ'!I73</f>
        <v>0</v>
      </c>
      <c r="E46" s="35">
        <f>'СВЕДЕНИЯ АВГУСТ'!L73</f>
        <v>0</v>
      </c>
      <c r="F46" s="35">
        <f>'СВЕДЕНИЯ АВГУСТ'!O73</f>
        <v>0</v>
      </c>
      <c r="G46" s="35">
        <f>'СВЕДЕНИЯ АВГУСТ'!R73</f>
        <v>0</v>
      </c>
      <c r="H46" s="35">
        <f>'СВЕДЕНИЯ АВГУСТ'!U73</f>
        <v>0</v>
      </c>
      <c r="I46" s="35">
        <f>'СВЕДЕНИЯ АВГУСТ'!X73</f>
        <v>0</v>
      </c>
      <c r="J46" s="35">
        <f>'СВЕДЕНИЯ АВГУСТ'!AA73</f>
        <v>0</v>
      </c>
      <c r="K46" s="35">
        <f>'СВЕДЕНИЯ АВГУСТ'!AD73</f>
        <v>0</v>
      </c>
      <c r="L46" s="35">
        <f>'СВЕДЕНИЯ АВГУСТ'!AG73</f>
        <v>0</v>
      </c>
      <c r="M46" s="35">
        <f>'СВЕДЕНИЯ АВГУСТ'!AJ73</f>
        <v>0</v>
      </c>
      <c r="N46" s="35">
        <f>'СВЕДЕНИЯ АВГУСТ'!AM73</f>
        <v>0</v>
      </c>
      <c r="O46" s="35">
        <f>'СВЕДЕНИЯ АВГУСТ'!AP73</f>
        <v>0</v>
      </c>
      <c r="P46" s="35">
        <f>'СВЕДЕНИЯ АВГУСТ'!AS73</f>
        <v>0</v>
      </c>
      <c r="Q46" s="35">
        <f>'СВЕДЕНИЯ АВГУСТ'!AV73</f>
        <v>0</v>
      </c>
    </row>
    <row r="47" spans="1:17" ht="15">
      <c r="A47" s="24">
        <v>29</v>
      </c>
      <c r="B47" s="42">
        <f>'СВЕДЕНИЯ АВГУСТ'!C75</f>
        <v>0</v>
      </c>
      <c r="C47" s="42">
        <f>'СВЕДЕНИЯ АВГУСТ'!F75</f>
        <v>0</v>
      </c>
      <c r="D47" s="35">
        <f>'СВЕДЕНИЯ АВГУСТ'!I75</f>
        <v>0</v>
      </c>
      <c r="E47" s="35">
        <f>'СВЕДЕНИЯ АВГУСТ'!L75</f>
        <v>0</v>
      </c>
      <c r="F47" s="35">
        <f>'СВЕДЕНИЯ АВГУСТ'!O75</f>
        <v>0</v>
      </c>
      <c r="G47" s="35">
        <f>'СВЕДЕНИЯ АВГУСТ'!R75</f>
        <v>0</v>
      </c>
      <c r="H47" s="35">
        <f>'СВЕДЕНИЯ АВГУСТ'!U75</f>
        <v>0</v>
      </c>
      <c r="I47" s="35">
        <f>'СВЕДЕНИЯ АВГУСТ'!X75</f>
        <v>0</v>
      </c>
      <c r="J47" s="35">
        <f>'СВЕДЕНИЯ АВГУСТ'!AA75</f>
        <v>0</v>
      </c>
      <c r="K47" s="35">
        <f>'СВЕДЕНИЯ АВГУСТ'!AD75</f>
        <v>0</v>
      </c>
      <c r="L47" s="35">
        <f>'СВЕДЕНИЯ АВГУСТ'!AG75</f>
        <v>0</v>
      </c>
      <c r="M47" s="35">
        <f>'СВЕДЕНИЯ АВГУСТ'!AJ75</f>
        <v>0</v>
      </c>
      <c r="N47" s="35">
        <f>'СВЕДЕНИЯ АВГУСТ'!AM75</f>
        <v>0</v>
      </c>
      <c r="O47" s="35">
        <f>'СВЕДЕНИЯ АВГУСТ'!AP75</f>
        <v>0</v>
      </c>
      <c r="P47" s="35">
        <f>'СВЕДЕНИЯ АВГУСТ'!AS75</f>
        <v>0</v>
      </c>
      <c r="Q47" s="35">
        <f>'СВЕДЕНИЯ АВГУСТ'!AV75</f>
        <v>0</v>
      </c>
    </row>
    <row r="48" spans="1:17" ht="14.25" customHeight="1">
      <c r="A48" s="24">
        <v>30</v>
      </c>
      <c r="B48" s="42">
        <f>'СВЕДЕНИЯ АВГУСТ'!C77</f>
        <v>0</v>
      </c>
      <c r="C48" s="42">
        <f>'СВЕДЕНИЯ АВГУСТ'!F77</f>
        <v>0</v>
      </c>
      <c r="D48" s="35">
        <f>'СВЕДЕНИЯ АВГУСТ'!I77</f>
        <v>0</v>
      </c>
      <c r="E48" s="35">
        <f>'СВЕДЕНИЯ АВГУСТ'!L77</f>
        <v>0</v>
      </c>
      <c r="F48" s="35">
        <f>'СВЕДЕНИЯ АВГУСТ'!O77</f>
        <v>0</v>
      </c>
      <c r="G48" s="35">
        <f>'СВЕДЕНИЯ АВГУСТ'!R77</f>
        <v>0</v>
      </c>
      <c r="H48" s="35">
        <f>'СВЕДЕНИЯ АВГУСТ'!U77</f>
        <v>0</v>
      </c>
      <c r="I48" s="35">
        <f>'СВЕДЕНИЯ АВГУСТ'!X77</f>
        <v>0</v>
      </c>
      <c r="J48" s="35">
        <f>'СВЕДЕНИЯ АВГУСТ'!AA77</f>
        <v>0</v>
      </c>
      <c r="K48" s="35">
        <f>'СВЕДЕНИЯ АВГУСТ'!AD77</f>
        <v>0</v>
      </c>
      <c r="L48" s="35">
        <f>'СВЕДЕНИЯ АВГУСТ'!AG77</f>
        <v>0</v>
      </c>
      <c r="M48" s="35">
        <f>'СВЕДЕНИЯ АВГУСТ'!AJ77</f>
        <v>0</v>
      </c>
      <c r="N48" s="35">
        <f>'СВЕДЕНИЯ АВГУСТ'!AM77</f>
        <v>0</v>
      </c>
      <c r="O48" s="35">
        <f>'СВЕДЕНИЯ АВГУСТ'!AP77</f>
        <v>0</v>
      </c>
      <c r="P48" s="35">
        <f>'СВЕДЕНИЯ АВГУСТ'!AS77</f>
        <v>0</v>
      </c>
      <c r="Q48" s="35">
        <f>'СВЕДЕНИЯ АВГУСТ'!AV77</f>
        <v>0</v>
      </c>
    </row>
    <row r="49" spans="1:17" ht="18" customHeight="1">
      <c r="A49" s="24">
        <v>31</v>
      </c>
      <c r="B49" s="42">
        <f>'СВЕДЕНИЯ АВГУСТ'!C79</f>
        <v>4</v>
      </c>
      <c r="C49" s="42">
        <f>'СВЕДЕНИЯ АВГУСТ'!F79</f>
        <v>4</v>
      </c>
      <c r="D49" s="35">
        <f>'СВЕДЕНИЯ АВГУСТ'!I79</f>
        <v>0</v>
      </c>
      <c r="E49" s="35">
        <f>'СВЕДЕНИЯ АВГУСТ'!L79</f>
        <v>0</v>
      </c>
      <c r="F49" s="35">
        <f>'СВЕДЕНИЯ АВГУСТ'!O79</f>
        <v>0</v>
      </c>
      <c r="G49" s="35">
        <f>'СВЕДЕНИЯ АВГУСТ'!R79</f>
        <v>4</v>
      </c>
      <c r="H49" s="35">
        <f>'СВЕДЕНИЯ АВГУСТ'!U79</f>
        <v>0</v>
      </c>
      <c r="I49" s="35">
        <f>'СВЕДЕНИЯ АВГУСТ'!X79</f>
        <v>0</v>
      </c>
      <c r="J49" s="35">
        <f>'СВЕДЕНИЯ АВГУСТ'!AA79</f>
        <v>0</v>
      </c>
      <c r="K49" s="35">
        <f>'СВЕДЕНИЯ АВГУСТ'!AD79</f>
        <v>0</v>
      </c>
      <c r="L49" s="35">
        <f>'СВЕДЕНИЯ АВГУСТ'!AG79</f>
        <v>4</v>
      </c>
      <c r="M49" s="35">
        <f>'СВЕДЕНИЯ АВГУСТ'!AJ79</f>
        <v>0</v>
      </c>
      <c r="N49" s="35">
        <f>'СВЕДЕНИЯ АВГУСТ'!AM79</f>
        <v>0</v>
      </c>
      <c r="O49" s="35">
        <f>'СВЕДЕНИЯ АВГУСТ'!AP79</f>
        <v>0</v>
      </c>
      <c r="P49" s="35">
        <f>'СВЕДЕНИЯ АВГУСТ'!AS79</f>
        <v>0</v>
      </c>
      <c r="Q49" s="35">
        <f>'СВЕДЕНИЯ АВГУСТ'!AV79</f>
        <v>0</v>
      </c>
    </row>
    <row r="50" spans="1:17" ht="32.25" customHeight="1">
      <c r="A50" s="83" t="s">
        <v>54</v>
      </c>
      <c r="B50" s="54">
        <f>SUM(B19:B49)</f>
        <v>4</v>
      </c>
      <c r="C50" s="54">
        <f aca="true" t="shared" si="0" ref="C50:P50">SUM(C19:C49)</f>
        <v>4</v>
      </c>
      <c r="D50" s="54">
        <f t="shared" si="0"/>
        <v>0</v>
      </c>
      <c r="E50" s="54">
        <f t="shared" si="0"/>
        <v>0</v>
      </c>
      <c r="F50" s="54">
        <f t="shared" si="0"/>
        <v>0</v>
      </c>
      <c r="G50" s="54">
        <f t="shared" si="0"/>
        <v>4</v>
      </c>
      <c r="H50" s="54">
        <f t="shared" si="0"/>
        <v>0</v>
      </c>
      <c r="I50" s="54">
        <f t="shared" si="0"/>
        <v>0</v>
      </c>
      <c r="J50" s="54">
        <f t="shared" si="0"/>
        <v>0</v>
      </c>
      <c r="K50" s="54">
        <f t="shared" si="0"/>
        <v>0</v>
      </c>
      <c r="L50" s="54">
        <f t="shared" si="0"/>
        <v>4</v>
      </c>
      <c r="M50" s="54">
        <f t="shared" si="0"/>
        <v>0</v>
      </c>
      <c r="N50" s="54">
        <f t="shared" si="0"/>
        <v>0</v>
      </c>
      <c r="O50" s="54">
        <f t="shared" si="0"/>
        <v>0</v>
      </c>
      <c r="P50" s="54">
        <f t="shared" si="0"/>
        <v>0</v>
      </c>
      <c r="Q50" s="54">
        <f>SUM(Q19:Q49)</f>
        <v>0</v>
      </c>
    </row>
    <row r="51" spans="1:17" ht="77.25">
      <c r="A51" s="44" t="s">
        <v>55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3" spans="2:12" ht="15">
      <c r="B53" s="203" t="s">
        <v>18</v>
      </c>
      <c r="C53" s="203"/>
      <c r="D53" s="203"/>
      <c r="E53" s="203"/>
      <c r="F53" s="6"/>
      <c r="G53" s="204"/>
      <c r="H53" s="204"/>
      <c r="I53" s="6"/>
      <c r="J53" s="289" t="s">
        <v>144</v>
      </c>
      <c r="K53" s="289"/>
      <c r="L53" s="289"/>
    </row>
    <row r="54" spans="2:12" ht="15">
      <c r="B54" s="6"/>
      <c r="C54" s="6"/>
      <c r="D54" s="6"/>
      <c r="E54" s="6"/>
      <c r="F54" s="6"/>
      <c r="G54" s="224" t="s">
        <v>15</v>
      </c>
      <c r="H54" s="224"/>
      <c r="I54" s="6"/>
      <c r="J54" s="224" t="s">
        <v>16</v>
      </c>
      <c r="K54" s="224"/>
      <c r="L54" s="224"/>
    </row>
    <row r="56" spans="4:6" ht="15">
      <c r="D56" s="47" t="s">
        <v>76</v>
      </c>
      <c r="E56" s="47"/>
      <c r="F56" s="47"/>
    </row>
  </sheetData>
  <sheetProtection password="CF7A" sheet="1" formatCells="0" formatColumns="0" formatRows="0"/>
  <mergeCells count="19">
    <mergeCell ref="A13:A17"/>
    <mergeCell ref="B13:Q13"/>
    <mergeCell ref="B53:E53"/>
    <mergeCell ref="G53:H53"/>
    <mergeCell ref="J53:L53"/>
    <mergeCell ref="G54:H54"/>
    <mergeCell ref="J54:L54"/>
    <mergeCell ref="B7:E7"/>
    <mergeCell ref="F7:M7"/>
    <mergeCell ref="F8:M8"/>
    <mergeCell ref="G10:I10"/>
    <mergeCell ref="G11:I11"/>
    <mergeCell ref="A9:Q9"/>
    <mergeCell ref="B1:D1"/>
    <mergeCell ref="B2:D2"/>
    <mergeCell ref="G2:I2"/>
    <mergeCell ref="J2:K2"/>
    <mergeCell ref="B3:D3"/>
    <mergeCell ref="G6:I6"/>
  </mergeCells>
  <printOptions/>
  <pageMargins left="0.2" right="0.22" top="0.27" bottom="0.32" header="0.31496062992125984" footer="0.31496062992125984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9"/>
  <sheetViews>
    <sheetView zoomScalePageLayoutView="0" workbookViewId="0" topLeftCell="A1">
      <selection activeCell="Q25" sqref="Q25"/>
    </sheetView>
  </sheetViews>
  <sheetFormatPr defaultColWidth="9.140625" defaultRowHeight="15"/>
  <cols>
    <col min="1" max="1" width="10.28125" style="0" customWidth="1"/>
    <col min="2" max="3" width="4.7109375" style="0" customWidth="1"/>
    <col min="4" max="4" width="6.00390625" style="0" customWidth="1"/>
    <col min="5" max="21" width="4.7109375" style="0" customWidth="1"/>
    <col min="22" max="22" width="5.8515625" style="0" customWidth="1"/>
    <col min="23" max="46" width="4.7109375" style="0" customWidth="1"/>
    <col min="47" max="47" width="4.7109375" style="0" hidden="1" customWidth="1"/>
    <col min="48" max="50" width="4.7109375" style="0" customWidth="1"/>
  </cols>
  <sheetData>
    <row r="1" spans="2:18" ht="39.75" customHeight="1">
      <c r="B1" s="213" t="s">
        <v>0</v>
      </c>
      <c r="C1" s="213"/>
      <c r="D1" s="213"/>
      <c r="E1" s="213"/>
      <c r="F1" s="213"/>
      <c r="G1" s="213"/>
      <c r="H1" s="213"/>
      <c r="I1" s="104"/>
      <c r="J1" s="104"/>
      <c r="K1" s="2"/>
      <c r="L1" s="2"/>
      <c r="M1" s="2"/>
      <c r="N1" s="2"/>
      <c r="O1" s="2"/>
      <c r="P1" s="2"/>
      <c r="Q1" s="2"/>
      <c r="R1" s="2"/>
    </row>
    <row r="2" spans="2:24" ht="29.25" customHeight="1">
      <c r="B2" s="288" t="s">
        <v>108</v>
      </c>
      <c r="C2" s="288"/>
      <c r="D2" s="288"/>
      <c r="E2" s="288"/>
      <c r="F2" s="288"/>
      <c r="G2" s="288"/>
      <c r="H2" s="288"/>
      <c r="I2" s="17"/>
      <c r="J2" s="17"/>
      <c r="K2" s="5"/>
      <c r="L2" s="5"/>
      <c r="M2" s="5"/>
      <c r="N2" s="192"/>
      <c r="O2" s="192"/>
      <c r="P2" s="192"/>
      <c r="Q2" s="192"/>
      <c r="R2" s="192"/>
      <c r="S2" s="192"/>
      <c r="T2" s="192"/>
      <c r="U2" s="192"/>
      <c r="V2" s="192"/>
      <c r="W2" s="17"/>
      <c r="X2" s="17"/>
    </row>
    <row r="3" spans="2:24" ht="27" customHeight="1">
      <c r="B3" s="214" t="s">
        <v>1</v>
      </c>
      <c r="C3" s="214"/>
      <c r="D3" s="214"/>
      <c r="E3" s="214"/>
      <c r="F3" s="214"/>
      <c r="G3" s="214"/>
      <c r="H3" s="214"/>
      <c r="I3" s="105"/>
      <c r="J3" s="105"/>
      <c r="K3" s="4"/>
      <c r="L3" s="4"/>
      <c r="M3" s="4"/>
      <c r="N3" s="214" t="s">
        <v>2</v>
      </c>
      <c r="O3" s="214"/>
      <c r="P3" s="214"/>
      <c r="Q3" s="214"/>
      <c r="R3" s="214"/>
      <c r="S3" s="214"/>
      <c r="T3" s="214"/>
      <c r="U3" s="214"/>
      <c r="V3" s="214"/>
      <c r="W3" s="105"/>
      <c r="X3" s="105"/>
    </row>
    <row r="4" ht="0.75" customHeight="1"/>
    <row r="6" spans="2:39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16" t="s">
        <v>3</v>
      </c>
      <c r="T6" s="216"/>
      <c r="U6" s="216"/>
      <c r="V6" s="216"/>
      <c r="W6" s="106"/>
      <c r="X6" s="10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22.5" customHeight="1">
      <c r="B7" s="218" t="s">
        <v>4</v>
      </c>
      <c r="C7" s="218"/>
      <c r="D7" s="218"/>
      <c r="E7" s="218"/>
      <c r="F7" s="218"/>
      <c r="G7" s="218"/>
      <c r="H7" s="218"/>
      <c r="I7" s="218"/>
      <c r="J7" s="218"/>
      <c r="K7" s="218"/>
      <c r="L7" s="103"/>
      <c r="M7" s="103"/>
      <c r="N7" s="207" t="str">
        <f>'СВЕДЕНИЯ ИЮНЬ'!N7:AK7</f>
        <v>участковой избирательной комиссии №1309</v>
      </c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3"/>
      <c r="AM7" s="23"/>
    </row>
    <row r="8" spans="2:39" ht="19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93" t="s">
        <v>5</v>
      </c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37"/>
      <c r="AM8" s="37"/>
    </row>
    <row r="9" spans="2:39" ht="27" customHeight="1">
      <c r="B9" s="6"/>
      <c r="C9" s="6"/>
      <c r="D9" s="6"/>
      <c r="E9" s="215" t="s">
        <v>80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107"/>
      <c r="AJ9" s="107"/>
      <c r="AK9" s="6"/>
      <c r="AL9" s="6"/>
      <c r="AM9" s="6"/>
    </row>
    <row r="10" spans="14:30" ht="15">
      <c r="N10" s="8" t="s">
        <v>6</v>
      </c>
      <c r="O10" s="8"/>
      <c r="P10" s="8"/>
      <c r="Q10" s="8"/>
      <c r="R10" s="8"/>
      <c r="S10" s="204" t="s">
        <v>71</v>
      </c>
      <c r="T10" s="204"/>
      <c r="U10" s="204"/>
      <c r="V10" s="204"/>
      <c r="W10" s="204"/>
      <c r="X10" s="204"/>
      <c r="Y10" s="204"/>
      <c r="Z10" s="23"/>
      <c r="AA10" s="23"/>
      <c r="AB10" s="6" t="s">
        <v>73</v>
      </c>
      <c r="AC10" s="6"/>
      <c r="AD10" s="6"/>
    </row>
    <row r="11" spans="14:30" ht="15">
      <c r="N11" s="6"/>
      <c r="O11" s="6"/>
      <c r="P11" s="6"/>
      <c r="Q11" s="6"/>
      <c r="R11" s="6"/>
      <c r="S11" s="193" t="s">
        <v>7</v>
      </c>
      <c r="T11" s="193"/>
      <c r="U11" s="193"/>
      <c r="V11" s="193"/>
      <c r="W11" s="193"/>
      <c r="X11" s="193"/>
      <c r="Y11" s="193"/>
      <c r="Z11" s="37"/>
      <c r="AA11" s="37"/>
      <c r="AB11" s="6"/>
      <c r="AC11" s="6"/>
      <c r="AD11" s="6"/>
    </row>
    <row r="12" ht="12" customHeight="1"/>
    <row r="13" spans="1:50" ht="14.25" customHeight="1">
      <c r="A13" s="208" t="s">
        <v>8</v>
      </c>
      <c r="B13" s="212" t="s">
        <v>9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</row>
    <row r="14" spans="1:50" ht="27" customHeight="1">
      <c r="A14" s="209"/>
      <c r="B14" s="161" t="s">
        <v>31</v>
      </c>
      <c r="C14" s="162"/>
      <c r="D14" s="163"/>
      <c r="E14" s="165" t="s">
        <v>51</v>
      </c>
      <c r="F14" s="166"/>
      <c r="G14" s="167"/>
      <c r="H14" s="161" t="s">
        <v>34</v>
      </c>
      <c r="I14" s="162"/>
      <c r="J14" s="163"/>
      <c r="K14" s="161" t="s">
        <v>36</v>
      </c>
      <c r="L14" s="162"/>
      <c r="M14" s="163"/>
      <c r="N14" s="161" t="s">
        <v>36</v>
      </c>
      <c r="O14" s="162"/>
      <c r="P14" s="163"/>
      <c r="Q14" s="161" t="s">
        <v>36</v>
      </c>
      <c r="R14" s="162"/>
      <c r="S14" s="163"/>
      <c r="T14" s="161" t="s">
        <v>36</v>
      </c>
      <c r="U14" s="162"/>
      <c r="V14" s="163"/>
      <c r="W14" s="161" t="s">
        <v>36</v>
      </c>
      <c r="X14" s="162"/>
      <c r="Y14" s="163"/>
      <c r="Z14" s="161" t="s">
        <v>36</v>
      </c>
      <c r="AA14" s="162"/>
      <c r="AB14" s="163"/>
      <c r="AC14" s="161" t="s">
        <v>36</v>
      </c>
      <c r="AD14" s="162"/>
      <c r="AE14" s="163"/>
      <c r="AF14" s="161" t="s">
        <v>36</v>
      </c>
      <c r="AG14" s="162"/>
      <c r="AH14" s="163"/>
      <c r="AI14" s="161" t="s">
        <v>36</v>
      </c>
      <c r="AJ14" s="162"/>
      <c r="AK14" s="163"/>
      <c r="AL14" s="161" t="s">
        <v>36</v>
      </c>
      <c r="AM14" s="162"/>
      <c r="AN14" s="163"/>
      <c r="AO14" s="161" t="s">
        <v>36</v>
      </c>
      <c r="AP14" s="162"/>
      <c r="AQ14" s="163"/>
      <c r="AR14" s="161" t="s">
        <v>36</v>
      </c>
      <c r="AS14" s="162"/>
      <c r="AT14" s="163"/>
      <c r="AU14" s="46"/>
      <c r="AV14" s="161" t="s">
        <v>36</v>
      </c>
      <c r="AW14" s="162"/>
      <c r="AX14" s="163"/>
    </row>
    <row r="15" spans="1:50" ht="27" customHeight="1">
      <c r="A15" s="210"/>
      <c r="B15" s="298" t="str">
        <f>'СВЕДЕНИЯ ИЮНЬ'!B15</f>
        <v>Копытенко  </v>
      </c>
      <c r="C15" s="299"/>
      <c r="D15" s="300"/>
      <c r="E15" s="292" t="str">
        <f>'СВЕДЕНИЯ ИЮНЬ'!E15</f>
        <v>Москаленко </v>
      </c>
      <c r="F15" s="293"/>
      <c r="G15" s="294"/>
      <c r="H15" s="292" t="str">
        <f>'СВЕДЕНИЯ ИЮНЬ'!H15</f>
        <v>Власова </v>
      </c>
      <c r="I15" s="293"/>
      <c r="J15" s="294"/>
      <c r="K15" s="292" t="str">
        <f>'СВЕДЕНИЯ ИЮНЬ'!K15</f>
        <v>Аборина </v>
      </c>
      <c r="L15" s="293"/>
      <c r="M15" s="294"/>
      <c r="N15" s="292" t="str">
        <f>'СВЕДЕНИЯ ИЮНЬ'!N15</f>
        <v>Бурлуцкая </v>
      </c>
      <c r="O15" s="293"/>
      <c r="P15" s="294"/>
      <c r="Q15" s="292" t="str">
        <f>'СВЕДЕНИЯ ИЮНЬ'!Q15</f>
        <v>Бурнаева </v>
      </c>
      <c r="R15" s="293"/>
      <c r="S15" s="294"/>
      <c r="T15" s="292" t="str">
        <f>'СВЕДЕНИЯ ИЮНЬ'!T15</f>
        <v>Дрозд </v>
      </c>
      <c r="U15" s="293"/>
      <c r="V15" s="294"/>
      <c r="W15" s="292" t="str">
        <f>'СВЕДЕНИЯ ИЮНЬ'!W15</f>
        <v>Колкова  </v>
      </c>
      <c r="X15" s="293"/>
      <c r="Y15" s="294"/>
      <c r="Z15" s="292" t="str">
        <f>'СВЕДЕНИЯ ИЮНЬ'!Z15</f>
        <v>Курбанова</v>
      </c>
      <c r="AA15" s="293"/>
      <c r="AB15" s="294"/>
      <c r="AC15" s="292" t="str">
        <f>'СВЕДЕНИЯ ИЮНЬ'!AC15</f>
        <v>Михайлюк  </v>
      </c>
      <c r="AD15" s="293"/>
      <c r="AE15" s="294"/>
      <c r="AF15" s="292" t="str">
        <f>'СВЕДЕНИЯ ИЮНЬ'!AF15</f>
        <v>Островская </v>
      </c>
      <c r="AG15" s="293"/>
      <c r="AH15" s="294"/>
      <c r="AI15" s="292" t="str">
        <f>'СВЕДЕНИЯ ИЮНЬ'!AI15</f>
        <v>Сафронов </v>
      </c>
      <c r="AJ15" s="293"/>
      <c r="AK15" s="294"/>
      <c r="AL15" s="292" t="str">
        <f>'СВЕДЕНИЯ ИЮНЬ'!AL15</f>
        <v>Ф.</v>
      </c>
      <c r="AM15" s="293"/>
      <c r="AN15" s="294"/>
      <c r="AO15" s="292" t="str">
        <f>'СВЕДЕНИЯ ИЮНЬ'!AO15</f>
        <v>Ф.</v>
      </c>
      <c r="AP15" s="293"/>
      <c r="AQ15" s="294"/>
      <c r="AR15" s="292" t="str">
        <f>'СВЕДЕНИЯ ИЮНЬ'!AR15</f>
        <v>Ф.</v>
      </c>
      <c r="AS15" s="293"/>
      <c r="AT15" s="294"/>
      <c r="AU15" s="112"/>
      <c r="AV15" s="293" t="str">
        <f>'СВЕДЕНИЯ ИЮНЬ'!AV15</f>
        <v>Ф.</v>
      </c>
      <c r="AW15" s="293"/>
      <c r="AX15" s="294"/>
    </row>
    <row r="16" spans="1:50" ht="27" customHeight="1">
      <c r="A16" s="210"/>
      <c r="B16" s="295" t="str">
        <f>'СВЕДЕНИЯ ИЮНЬ'!B16</f>
        <v>Наталья</v>
      </c>
      <c r="C16" s="296"/>
      <c r="D16" s="297"/>
      <c r="E16" s="161" t="str">
        <f>'СВЕДЕНИЯ ИЮНЬ'!E16</f>
        <v>Мария</v>
      </c>
      <c r="F16" s="162"/>
      <c r="G16" s="163"/>
      <c r="H16" s="161" t="str">
        <f>'СВЕДЕНИЯ ИЮНЬ'!H16</f>
        <v>Евгения </v>
      </c>
      <c r="I16" s="162"/>
      <c r="J16" s="163"/>
      <c r="K16" s="161" t="str">
        <f>'СВЕДЕНИЯ ИЮНЬ'!K16</f>
        <v> Лилиана</v>
      </c>
      <c r="L16" s="162"/>
      <c r="M16" s="163"/>
      <c r="N16" s="161" t="str">
        <f>'СВЕДЕНИЯ ИЮНЬ'!N16</f>
        <v>Кристина </v>
      </c>
      <c r="O16" s="162"/>
      <c r="P16" s="163"/>
      <c r="Q16" s="161" t="str">
        <f>'СВЕДЕНИЯ ИЮНЬ'!Q16</f>
        <v>Татьяна </v>
      </c>
      <c r="R16" s="162"/>
      <c r="S16" s="163"/>
      <c r="T16" s="161" t="str">
        <f>'СВЕДЕНИЯ ИЮНЬ'!T16</f>
        <v>Светлана </v>
      </c>
      <c r="U16" s="162"/>
      <c r="V16" s="163"/>
      <c r="W16" s="161" t="str">
        <f>'СВЕДЕНИЯ ИЮНЬ'!W16</f>
        <v>Вера</v>
      </c>
      <c r="X16" s="162"/>
      <c r="Y16" s="163"/>
      <c r="Z16" s="161" t="str">
        <f>'СВЕДЕНИЯ ИЮНЬ'!Z16</f>
        <v> Олеся </v>
      </c>
      <c r="AA16" s="162"/>
      <c r="AB16" s="163"/>
      <c r="AC16" s="161" t="str">
        <f>'СВЕДЕНИЯ ИЮНЬ'!AC16</f>
        <v>Ирина</v>
      </c>
      <c r="AD16" s="162"/>
      <c r="AE16" s="163"/>
      <c r="AF16" s="161" t="str">
        <f>'СВЕДЕНИЯ ИЮНЬ'!AF16</f>
        <v>Александра </v>
      </c>
      <c r="AG16" s="162"/>
      <c r="AH16" s="163"/>
      <c r="AI16" s="161" t="str">
        <f>'СВЕДЕНИЯ ИЮНЬ'!AI16</f>
        <v>Александр </v>
      </c>
      <c r="AJ16" s="162"/>
      <c r="AK16" s="163"/>
      <c r="AL16" s="161" t="str">
        <f>'СВЕДЕНИЯ ИЮНЬ'!AL16</f>
        <v>И.</v>
      </c>
      <c r="AM16" s="162"/>
      <c r="AN16" s="163"/>
      <c r="AO16" s="161" t="str">
        <f>'СВЕДЕНИЯ ИЮНЬ'!AO16</f>
        <v>И.</v>
      </c>
      <c r="AP16" s="162"/>
      <c r="AQ16" s="163"/>
      <c r="AR16" s="161" t="str">
        <f>'СВЕДЕНИЯ ИЮНЬ'!AR16</f>
        <v>И.</v>
      </c>
      <c r="AS16" s="162"/>
      <c r="AT16" s="163"/>
      <c r="AU16" s="111"/>
      <c r="AV16" s="162" t="str">
        <f>'СВЕДЕНИЯ ИЮНЬ'!AV16</f>
        <v>И.</v>
      </c>
      <c r="AW16" s="162"/>
      <c r="AX16" s="163"/>
    </row>
    <row r="17" spans="1:50" ht="32.25" customHeight="1">
      <c r="A17" s="211"/>
      <c r="B17" s="234" t="str">
        <f>'СВЕДЕНИЯ ИЮНЬ'!B17</f>
        <v>Алексеевна</v>
      </c>
      <c r="C17" s="235"/>
      <c r="D17" s="236"/>
      <c r="E17" s="228" t="str">
        <f>'СВЕДЕНИЯ ИЮНЬ'!E17</f>
        <v>Федоровна</v>
      </c>
      <c r="F17" s="229"/>
      <c r="G17" s="230"/>
      <c r="H17" s="228" t="str">
        <f>'СВЕДЕНИЯ ИЮНЬ'!H17</f>
        <v>Вячеславовна</v>
      </c>
      <c r="I17" s="229"/>
      <c r="J17" s="230"/>
      <c r="K17" s="228" t="str">
        <f>'СВЕДЕНИЯ ИЮНЬ'!K17</f>
        <v>Эдуардовна</v>
      </c>
      <c r="L17" s="229"/>
      <c r="M17" s="230"/>
      <c r="N17" s="228" t="str">
        <f>'СВЕДЕНИЯ ИЮНЬ'!N17</f>
        <v>Ивановна</v>
      </c>
      <c r="O17" s="229"/>
      <c r="P17" s="230"/>
      <c r="Q17" s="228" t="str">
        <f>'СВЕДЕНИЯ ИЮНЬ'!Q17</f>
        <v>Ивановна</v>
      </c>
      <c r="R17" s="229"/>
      <c r="S17" s="230"/>
      <c r="T17" s="228" t="str">
        <f>'СВЕДЕНИЯ ИЮНЬ'!T17</f>
        <v>Анатольевна</v>
      </c>
      <c r="U17" s="229"/>
      <c r="V17" s="230"/>
      <c r="W17" s="228" t="str">
        <f>'СВЕДЕНИЯ ИЮНЬ'!W17</f>
        <v>Анатольевна</v>
      </c>
      <c r="X17" s="229"/>
      <c r="Y17" s="230"/>
      <c r="Z17" s="228" t="str">
        <f>'СВЕДЕНИЯ ИЮНЬ'!Z17</f>
        <v>Леонидовна</v>
      </c>
      <c r="AA17" s="229"/>
      <c r="AB17" s="230"/>
      <c r="AC17" s="228" t="str">
        <f>'СВЕДЕНИЯ ИЮНЬ'!AC17</f>
        <v>Александровна</v>
      </c>
      <c r="AD17" s="229"/>
      <c r="AE17" s="230"/>
      <c r="AF17" s="228" t="str">
        <f>'СВЕДЕНИЯ ИЮНЬ'!AF17</f>
        <v>Николаевна</v>
      </c>
      <c r="AG17" s="229"/>
      <c r="AH17" s="230"/>
      <c r="AI17" s="228" t="str">
        <f>'СВЕДЕНИЯ ИЮНЬ'!AI17</f>
        <v>Николаевич</v>
      </c>
      <c r="AJ17" s="229"/>
      <c r="AK17" s="230"/>
      <c r="AL17" s="228" t="str">
        <f>'СВЕДЕНИЯ ИЮНЬ'!AL17</f>
        <v>О.</v>
      </c>
      <c r="AM17" s="229"/>
      <c r="AN17" s="230"/>
      <c r="AO17" s="228" t="str">
        <f>'СВЕДЕНИЯ ИЮНЬ'!AO17</f>
        <v>О.</v>
      </c>
      <c r="AP17" s="229"/>
      <c r="AQ17" s="230"/>
      <c r="AR17" s="228" t="str">
        <f>'СВЕДЕНИЯ ИЮНЬ'!AR17</f>
        <v>О.</v>
      </c>
      <c r="AS17" s="229"/>
      <c r="AT17" s="230"/>
      <c r="AU17" s="113"/>
      <c r="AV17" s="290" t="str">
        <f>'СВЕДЕНИЯ ИЮНЬ'!AV17</f>
        <v>О.</v>
      </c>
      <c r="AW17" s="290"/>
      <c r="AX17" s="291"/>
    </row>
    <row r="18" spans="1:50" ht="15">
      <c r="A18" s="139">
        <v>1</v>
      </c>
      <c r="B18" s="200">
        <v>2</v>
      </c>
      <c r="C18" s="201"/>
      <c r="D18" s="202"/>
      <c r="E18" s="200">
        <v>3</v>
      </c>
      <c r="F18" s="201"/>
      <c r="G18" s="202"/>
      <c r="H18" s="200">
        <v>4</v>
      </c>
      <c r="I18" s="201"/>
      <c r="J18" s="202"/>
      <c r="K18" s="200">
        <v>5</v>
      </c>
      <c r="L18" s="201"/>
      <c r="M18" s="202"/>
      <c r="N18" s="200">
        <v>6</v>
      </c>
      <c r="O18" s="201"/>
      <c r="P18" s="202"/>
      <c r="Q18" s="200">
        <v>7</v>
      </c>
      <c r="R18" s="201"/>
      <c r="S18" s="202"/>
      <c r="T18" s="200">
        <v>8</v>
      </c>
      <c r="U18" s="201"/>
      <c r="V18" s="202"/>
      <c r="W18" s="200">
        <v>9</v>
      </c>
      <c r="X18" s="201"/>
      <c r="Y18" s="202"/>
      <c r="Z18" s="200">
        <v>10</v>
      </c>
      <c r="AA18" s="201"/>
      <c r="AB18" s="202"/>
      <c r="AC18" s="200">
        <v>11</v>
      </c>
      <c r="AD18" s="201"/>
      <c r="AE18" s="202"/>
      <c r="AF18" s="200">
        <v>12</v>
      </c>
      <c r="AG18" s="201"/>
      <c r="AH18" s="202"/>
      <c r="AI18" s="200">
        <v>13</v>
      </c>
      <c r="AJ18" s="201"/>
      <c r="AK18" s="202"/>
      <c r="AL18" s="200">
        <v>14</v>
      </c>
      <c r="AM18" s="201"/>
      <c r="AN18" s="202"/>
      <c r="AO18" s="197">
        <v>15</v>
      </c>
      <c r="AP18" s="198"/>
      <c r="AQ18" s="199"/>
      <c r="AR18" s="197">
        <v>16</v>
      </c>
      <c r="AS18" s="198"/>
      <c r="AT18" s="199"/>
      <c r="AU18" s="140"/>
      <c r="AV18" s="197">
        <v>17</v>
      </c>
      <c r="AW18" s="198"/>
      <c r="AX18" s="199"/>
    </row>
    <row r="19" spans="1:50" ht="15">
      <c r="A19" s="32">
        <v>1</v>
      </c>
      <c r="B19" s="50" t="s">
        <v>82</v>
      </c>
      <c r="C19" s="33">
        <f>D20-B20</f>
        <v>4</v>
      </c>
      <c r="D19" s="38" t="s">
        <v>52</v>
      </c>
      <c r="E19" s="50" t="s">
        <v>82</v>
      </c>
      <c r="F19" s="33">
        <f>G20-E20</f>
        <v>2</v>
      </c>
      <c r="G19" s="38" t="s">
        <v>52</v>
      </c>
      <c r="H19" s="50" t="s">
        <v>82</v>
      </c>
      <c r="I19" s="33">
        <f>J20-H20</f>
        <v>4</v>
      </c>
      <c r="J19" s="38" t="s">
        <v>52</v>
      </c>
      <c r="K19" s="50" t="s">
        <v>82</v>
      </c>
      <c r="L19" s="33">
        <f>M20-K20</f>
        <v>4</v>
      </c>
      <c r="M19" s="38" t="s">
        <v>52</v>
      </c>
      <c r="N19" s="50" t="s">
        <v>82</v>
      </c>
      <c r="O19" s="33">
        <f>P20-N20</f>
        <v>0</v>
      </c>
      <c r="P19" s="38" t="s">
        <v>52</v>
      </c>
      <c r="Q19" s="50" t="s">
        <v>82</v>
      </c>
      <c r="R19" s="33">
        <f>S20-Q20</f>
        <v>1</v>
      </c>
      <c r="S19" s="38" t="s">
        <v>52</v>
      </c>
      <c r="T19" s="50" t="s">
        <v>82</v>
      </c>
      <c r="U19" s="33">
        <f>V20-T20</f>
        <v>1</v>
      </c>
      <c r="V19" s="38" t="s">
        <v>52</v>
      </c>
      <c r="W19" s="50" t="s">
        <v>82</v>
      </c>
      <c r="X19" s="33">
        <f>Y20-W20</f>
        <v>0</v>
      </c>
      <c r="Y19" s="38" t="s">
        <v>52</v>
      </c>
      <c r="Z19" s="50" t="s">
        <v>82</v>
      </c>
      <c r="AA19" s="33">
        <f>AB20-Z20</f>
        <v>2</v>
      </c>
      <c r="AB19" s="38" t="s">
        <v>52</v>
      </c>
      <c r="AC19" s="50" t="s">
        <v>82</v>
      </c>
      <c r="AD19" s="33">
        <f>AE20-AC20</f>
        <v>2</v>
      </c>
      <c r="AE19" s="38" t="s">
        <v>52</v>
      </c>
      <c r="AF19" s="50" t="s">
        <v>82</v>
      </c>
      <c r="AG19" s="33">
        <f>AH20-AF20</f>
        <v>0</v>
      </c>
      <c r="AH19" s="38" t="s">
        <v>52</v>
      </c>
      <c r="AI19" s="50" t="s">
        <v>82</v>
      </c>
      <c r="AJ19" s="33">
        <f>AK20-AI20</f>
        <v>4</v>
      </c>
      <c r="AK19" s="38" t="s">
        <v>52</v>
      </c>
      <c r="AL19" s="50" t="s">
        <v>82</v>
      </c>
      <c r="AM19" s="33">
        <f>AN20-AL20</f>
        <v>0</v>
      </c>
      <c r="AN19" s="38" t="s">
        <v>52</v>
      </c>
      <c r="AO19" s="50" t="s">
        <v>82</v>
      </c>
      <c r="AP19" s="33">
        <f>AQ20-AO20</f>
        <v>0</v>
      </c>
      <c r="AQ19" s="38" t="s">
        <v>52</v>
      </c>
      <c r="AR19" s="50" t="s">
        <v>82</v>
      </c>
      <c r="AS19" s="33">
        <f>AT20-AR20</f>
        <v>0</v>
      </c>
      <c r="AT19" s="38" t="s">
        <v>52</v>
      </c>
      <c r="AU19" s="51"/>
      <c r="AV19" s="50" t="s">
        <v>82</v>
      </c>
      <c r="AW19" s="33">
        <f>AX20-AV20</f>
        <v>0</v>
      </c>
      <c r="AX19" s="38" t="s">
        <v>52</v>
      </c>
    </row>
    <row r="20" spans="1:50" ht="15">
      <c r="A20" s="68"/>
      <c r="B20" s="49">
        <v>16</v>
      </c>
      <c r="C20" s="34" t="s">
        <v>32</v>
      </c>
      <c r="D20" s="67">
        <v>20</v>
      </c>
      <c r="E20" s="49">
        <v>12</v>
      </c>
      <c r="F20" s="34" t="s">
        <v>32</v>
      </c>
      <c r="G20" s="67">
        <v>14</v>
      </c>
      <c r="H20" s="49">
        <v>16</v>
      </c>
      <c r="I20" s="34" t="s">
        <v>32</v>
      </c>
      <c r="J20" s="67">
        <v>20</v>
      </c>
      <c r="K20" s="49">
        <v>9</v>
      </c>
      <c r="L20" s="34" t="s">
        <v>32</v>
      </c>
      <c r="M20" s="67">
        <v>13</v>
      </c>
      <c r="N20" s="49"/>
      <c r="O20" s="34" t="s">
        <v>32</v>
      </c>
      <c r="P20" s="67"/>
      <c r="Q20" s="49">
        <v>13</v>
      </c>
      <c r="R20" s="34" t="s">
        <v>32</v>
      </c>
      <c r="S20" s="67">
        <v>14</v>
      </c>
      <c r="T20" s="49">
        <v>10</v>
      </c>
      <c r="U20" s="34" t="s">
        <v>32</v>
      </c>
      <c r="V20" s="67">
        <v>11</v>
      </c>
      <c r="W20" s="49"/>
      <c r="X20" s="34" t="s">
        <v>32</v>
      </c>
      <c r="Y20" s="67"/>
      <c r="Z20" s="49">
        <v>9</v>
      </c>
      <c r="AA20" s="34" t="s">
        <v>32</v>
      </c>
      <c r="AB20" s="67">
        <v>11</v>
      </c>
      <c r="AC20" s="49">
        <v>13</v>
      </c>
      <c r="AD20" s="34" t="s">
        <v>32</v>
      </c>
      <c r="AE20" s="67">
        <v>15</v>
      </c>
      <c r="AF20" s="49"/>
      <c r="AG20" s="34" t="s">
        <v>32</v>
      </c>
      <c r="AH20" s="67"/>
      <c r="AI20" s="49">
        <v>14</v>
      </c>
      <c r="AJ20" s="34" t="s">
        <v>32</v>
      </c>
      <c r="AK20" s="67">
        <v>18</v>
      </c>
      <c r="AL20" s="49"/>
      <c r="AM20" s="34" t="s">
        <v>32</v>
      </c>
      <c r="AN20" s="67"/>
      <c r="AO20" s="49"/>
      <c r="AP20" s="34" t="s">
        <v>32</v>
      </c>
      <c r="AQ20" s="67"/>
      <c r="AR20" s="49"/>
      <c r="AS20" s="34" t="s">
        <v>32</v>
      </c>
      <c r="AT20" s="67"/>
      <c r="AU20" s="51"/>
      <c r="AV20" s="49"/>
      <c r="AW20" s="34" t="s">
        <v>32</v>
      </c>
      <c r="AX20" s="67"/>
    </row>
    <row r="21" spans="1:50" ht="15">
      <c r="A21" s="32">
        <v>2</v>
      </c>
      <c r="B21" s="50" t="s">
        <v>82</v>
      </c>
      <c r="C21" s="33">
        <f>D22-B22</f>
        <v>4</v>
      </c>
      <c r="D21" s="38" t="s">
        <v>52</v>
      </c>
      <c r="E21" s="50" t="s">
        <v>82</v>
      </c>
      <c r="F21" s="33">
        <f>G22-E22</f>
        <v>2</v>
      </c>
      <c r="G21" s="38" t="s">
        <v>52</v>
      </c>
      <c r="H21" s="50" t="s">
        <v>82</v>
      </c>
      <c r="I21" s="33">
        <f>J22-H22</f>
        <v>3</v>
      </c>
      <c r="J21" s="38" t="s">
        <v>52</v>
      </c>
      <c r="K21" s="50" t="s">
        <v>82</v>
      </c>
      <c r="L21" s="33">
        <f>M22-K22</f>
        <v>0</v>
      </c>
      <c r="M21" s="38" t="s">
        <v>52</v>
      </c>
      <c r="N21" s="50" t="s">
        <v>82</v>
      </c>
      <c r="O21" s="33">
        <f>P22-N22</f>
        <v>1</v>
      </c>
      <c r="P21" s="38" t="s">
        <v>52</v>
      </c>
      <c r="Q21" s="50" t="s">
        <v>82</v>
      </c>
      <c r="R21" s="33">
        <f>S22-Q22</f>
        <v>0</v>
      </c>
      <c r="S21" s="38" t="s">
        <v>52</v>
      </c>
      <c r="T21" s="50" t="s">
        <v>82</v>
      </c>
      <c r="U21" s="33">
        <f>V22-T22</f>
        <v>4</v>
      </c>
      <c r="V21" s="38" t="s">
        <v>52</v>
      </c>
      <c r="W21" s="50" t="s">
        <v>82</v>
      </c>
      <c r="X21" s="33">
        <f>Y22-W22</f>
        <v>2</v>
      </c>
      <c r="Y21" s="38" t="s">
        <v>52</v>
      </c>
      <c r="Z21" s="50" t="s">
        <v>82</v>
      </c>
      <c r="AA21" s="33">
        <f>AB22-Z22</f>
        <v>4</v>
      </c>
      <c r="AB21" s="38" t="s">
        <v>52</v>
      </c>
      <c r="AC21" s="50" t="s">
        <v>82</v>
      </c>
      <c r="AD21" s="33">
        <f>AE22-AC22</f>
        <v>0</v>
      </c>
      <c r="AE21" s="38" t="s">
        <v>52</v>
      </c>
      <c r="AF21" s="50" t="s">
        <v>82</v>
      </c>
      <c r="AG21" s="33">
        <f>AH22-AF22</f>
        <v>0</v>
      </c>
      <c r="AH21" s="38" t="s">
        <v>52</v>
      </c>
      <c r="AI21" s="50" t="s">
        <v>82</v>
      </c>
      <c r="AJ21" s="33">
        <f>AK22-AI22</f>
        <v>0</v>
      </c>
      <c r="AK21" s="38" t="s">
        <v>52</v>
      </c>
      <c r="AL21" s="50" t="s">
        <v>82</v>
      </c>
      <c r="AM21" s="33">
        <f>AN22-AL22</f>
        <v>0</v>
      </c>
      <c r="AN21" s="38" t="s">
        <v>52</v>
      </c>
      <c r="AO21" s="50" t="s">
        <v>82</v>
      </c>
      <c r="AP21" s="33">
        <f>AQ22-AO22</f>
        <v>0</v>
      </c>
      <c r="AQ21" s="38" t="s">
        <v>52</v>
      </c>
      <c r="AR21" s="50" t="s">
        <v>82</v>
      </c>
      <c r="AS21" s="33">
        <f>AT22-AR22</f>
        <v>0</v>
      </c>
      <c r="AT21" s="38" t="s">
        <v>52</v>
      </c>
      <c r="AU21" s="51"/>
      <c r="AV21" s="50" t="s">
        <v>82</v>
      </c>
      <c r="AW21" s="33">
        <f>AX22-AV22</f>
        <v>0</v>
      </c>
      <c r="AX21" s="38" t="s">
        <v>52</v>
      </c>
    </row>
    <row r="22" spans="1:50" ht="15">
      <c r="A22" s="68"/>
      <c r="B22" s="49">
        <v>16</v>
      </c>
      <c r="C22" s="34" t="s">
        <v>32</v>
      </c>
      <c r="D22" s="67">
        <v>20</v>
      </c>
      <c r="E22" s="49">
        <v>11</v>
      </c>
      <c r="F22" s="34" t="s">
        <v>32</v>
      </c>
      <c r="G22" s="67">
        <v>13</v>
      </c>
      <c r="H22" s="49">
        <v>12</v>
      </c>
      <c r="I22" s="34" t="s">
        <v>32</v>
      </c>
      <c r="J22" s="67">
        <v>15</v>
      </c>
      <c r="K22" s="49"/>
      <c r="L22" s="34" t="s">
        <v>32</v>
      </c>
      <c r="M22" s="67"/>
      <c r="N22" s="49">
        <v>9</v>
      </c>
      <c r="O22" s="34" t="s">
        <v>32</v>
      </c>
      <c r="P22" s="67">
        <v>10</v>
      </c>
      <c r="Q22" s="49"/>
      <c r="R22" s="34" t="s">
        <v>32</v>
      </c>
      <c r="S22" s="67"/>
      <c r="T22" s="49">
        <v>9</v>
      </c>
      <c r="U22" s="34" t="s">
        <v>32</v>
      </c>
      <c r="V22" s="67">
        <v>13</v>
      </c>
      <c r="W22" s="49">
        <v>17</v>
      </c>
      <c r="X22" s="34" t="s">
        <v>32</v>
      </c>
      <c r="Y22" s="67">
        <v>19</v>
      </c>
      <c r="Z22" s="49">
        <v>14</v>
      </c>
      <c r="AA22" s="34" t="s">
        <v>32</v>
      </c>
      <c r="AB22" s="67">
        <v>18</v>
      </c>
      <c r="AC22" s="49"/>
      <c r="AD22" s="34" t="s">
        <v>32</v>
      </c>
      <c r="AE22" s="67"/>
      <c r="AF22" s="49"/>
      <c r="AG22" s="34" t="s">
        <v>32</v>
      </c>
      <c r="AH22" s="67"/>
      <c r="AI22" s="49"/>
      <c r="AJ22" s="34" t="s">
        <v>32</v>
      </c>
      <c r="AK22" s="67"/>
      <c r="AL22" s="49"/>
      <c r="AM22" s="34" t="s">
        <v>32</v>
      </c>
      <c r="AN22" s="67"/>
      <c r="AO22" s="49"/>
      <c r="AP22" s="34" t="s">
        <v>32</v>
      </c>
      <c r="AQ22" s="67"/>
      <c r="AR22" s="49"/>
      <c r="AS22" s="34" t="s">
        <v>32</v>
      </c>
      <c r="AT22" s="67"/>
      <c r="AU22" s="51"/>
      <c r="AV22" s="49"/>
      <c r="AW22" s="34" t="s">
        <v>32</v>
      </c>
      <c r="AX22" s="67"/>
    </row>
    <row r="23" spans="1:50" ht="15">
      <c r="A23" s="32">
        <v>3</v>
      </c>
      <c r="B23" s="50" t="s">
        <v>82</v>
      </c>
      <c r="C23" s="33">
        <f>D24-B24</f>
        <v>5</v>
      </c>
      <c r="D23" s="38" t="s">
        <v>52</v>
      </c>
      <c r="E23" s="50" t="s">
        <v>82</v>
      </c>
      <c r="F23" s="33">
        <f>G24-E24</f>
        <v>5</v>
      </c>
      <c r="G23" s="38" t="s">
        <v>52</v>
      </c>
      <c r="H23" s="50" t="s">
        <v>82</v>
      </c>
      <c r="I23" s="33">
        <f>J24-H24</f>
        <v>5</v>
      </c>
      <c r="J23" s="38" t="s">
        <v>52</v>
      </c>
      <c r="K23" s="50" t="s">
        <v>82</v>
      </c>
      <c r="L23" s="33">
        <f>M24-K24</f>
        <v>5</v>
      </c>
      <c r="M23" s="38" t="s">
        <v>52</v>
      </c>
      <c r="N23" s="50" t="s">
        <v>82</v>
      </c>
      <c r="O23" s="33">
        <f>P24-N24</f>
        <v>0</v>
      </c>
      <c r="P23" s="38" t="s">
        <v>52</v>
      </c>
      <c r="Q23" s="50" t="s">
        <v>82</v>
      </c>
      <c r="R23" s="33">
        <f>S24-Q24</f>
        <v>0</v>
      </c>
      <c r="S23" s="38" t="s">
        <v>52</v>
      </c>
      <c r="T23" s="50" t="s">
        <v>82</v>
      </c>
      <c r="U23" s="33">
        <f>V24-T24</f>
        <v>0</v>
      </c>
      <c r="V23" s="38" t="s">
        <v>52</v>
      </c>
      <c r="W23" s="50" t="s">
        <v>82</v>
      </c>
      <c r="X23" s="33">
        <f>Y24-W24</f>
        <v>0</v>
      </c>
      <c r="Y23" s="38" t="s">
        <v>52</v>
      </c>
      <c r="Z23" s="50" t="s">
        <v>82</v>
      </c>
      <c r="AA23" s="33">
        <f>AB24-Z24</f>
        <v>2</v>
      </c>
      <c r="AB23" s="38" t="s">
        <v>52</v>
      </c>
      <c r="AC23" s="50" t="s">
        <v>82</v>
      </c>
      <c r="AD23" s="33">
        <f>AE24-AC24</f>
        <v>0</v>
      </c>
      <c r="AE23" s="38" t="s">
        <v>52</v>
      </c>
      <c r="AF23" s="50" t="s">
        <v>82</v>
      </c>
      <c r="AG23" s="33">
        <f>AH24-AF24</f>
        <v>0</v>
      </c>
      <c r="AH23" s="38" t="s">
        <v>52</v>
      </c>
      <c r="AI23" s="50" t="s">
        <v>82</v>
      </c>
      <c r="AJ23" s="33">
        <f>AK24-AI24</f>
        <v>0</v>
      </c>
      <c r="AK23" s="38" t="s">
        <v>52</v>
      </c>
      <c r="AL23" s="50" t="s">
        <v>82</v>
      </c>
      <c r="AM23" s="33">
        <f>AN24-AL24</f>
        <v>0</v>
      </c>
      <c r="AN23" s="38" t="s">
        <v>52</v>
      </c>
      <c r="AO23" s="50" t="s">
        <v>82</v>
      </c>
      <c r="AP23" s="33">
        <f>AQ24-AO24</f>
        <v>0</v>
      </c>
      <c r="AQ23" s="38" t="s">
        <v>52</v>
      </c>
      <c r="AR23" s="50" t="s">
        <v>82</v>
      </c>
      <c r="AS23" s="33">
        <f>AT24-AR24</f>
        <v>0</v>
      </c>
      <c r="AT23" s="38" t="s">
        <v>52</v>
      </c>
      <c r="AU23" s="51"/>
      <c r="AV23" s="50" t="s">
        <v>82</v>
      </c>
      <c r="AW23" s="33">
        <f>AX24-AV24</f>
        <v>0</v>
      </c>
      <c r="AX23" s="38" t="s">
        <v>52</v>
      </c>
    </row>
    <row r="24" spans="1:50" ht="15">
      <c r="A24" s="31" t="s">
        <v>57</v>
      </c>
      <c r="B24" s="49">
        <v>9</v>
      </c>
      <c r="C24" s="34" t="s">
        <v>32</v>
      </c>
      <c r="D24" s="67">
        <v>14</v>
      </c>
      <c r="E24" s="49">
        <v>9</v>
      </c>
      <c r="F24" s="34" t="s">
        <v>32</v>
      </c>
      <c r="G24" s="67">
        <v>14</v>
      </c>
      <c r="H24" s="49">
        <v>9</v>
      </c>
      <c r="I24" s="34" t="s">
        <v>32</v>
      </c>
      <c r="J24" s="67">
        <v>14</v>
      </c>
      <c r="K24" s="49">
        <v>9</v>
      </c>
      <c r="L24" s="34" t="s">
        <v>32</v>
      </c>
      <c r="M24" s="67">
        <v>14</v>
      </c>
      <c r="N24" s="49"/>
      <c r="O24" s="34" t="s">
        <v>32</v>
      </c>
      <c r="P24" s="67"/>
      <c r="Q24" s="49"/>
      <c r="R24" s="34" t="s">
        <v>32</v>
      </c>
      <c r="S24" s="67"/>
      <c r="T24" s="49"/>
      <c r="U24" s="34" t="s">
        <v>32</v>
      </c>
      <c r="V24" s="67"/>
      <c r="W24" s="49"/>
      <c r="X24" s="34" t="s">
        <v>32</v>
      </c>
      <c r="Y24" s="67"/>
      <c r="Z24" s="49">
        <v>9</v>
      </c>
      <c r="AA24" s="34" t="s">
        <v>32</v>
      </c>
      <c r="AB24" s="67">
        <v>11</v>
      </c>
      <c r="AC24" s="49"/>
      <c r="AD24" s="34" t="s">
        <v>32</v>
      </c>
      <c r="AE24" s="67"/>
      <c r="AF24" s="49"/>
      <c r="AG24" s="34" t="s">
        <v>32</v>
      </c>
      <c r="AH24" s="67"/>
      <c r="AI24" s="49"/>
      <c r="AJ24" s="34" t="s">
        <v>32</v>
      </c>
      <c r="AK24" s="67"/>
      <c r="AL24" s="49"/>
      <c r="AM24" s="34" t="s">
        <v>32</v>
      </c>
      <c r="AN24" s="67"/>
      <c r="AO24" s="49"/>
      <c r="AP24" s="34" t="s">
        <v>32</v>
      </c>
      <c r="AQ24" s="67"/>
      <c r="AR24" s="49"/>
      <c r="AS24" s="34" t="s">
        <v>32</v>
      </c>
      <c r="AT24" s="67"/>
      <c r="AU24" s="51"/>
      <c r="AV24" s="49"/>
      <c r="AW24" s="34" t="s">
        <v>32</v>
      </c>
      <c r="AX24" s="67"/>
    </row>
    <row r="25" spans="1:50" ht="15">
      <c r="A25" s="32">
        <v>4</v>
      </c>
      <c r="B25" s="50" t="s">
        <v>82</v>
      </c>
      <c r="C25" s="33">
        <f>D26-B26</f>
        <v>5</v>
      </c>
      <c r="D25" s="38" t="s">
        <v>52</v>
      </c>
      <c r="E25" s="50" t="s">
        <v>82</v>
      </c>
      <c r="F25" s="33">
        <f>G26-E26</f>
        <v>5</v>
      </c>
      <c r="G25" s="38" t="s">
        <v>52</v>
      </c>
      <c r="H25" s="50" t="s">
        <v>82</v>
      </c>
      <c r="I25" s="33">
        <f>J26-H26</f>
        <v>5</v>
      </c>
      <c r="J25" s="38" t="s">
        <v>52</v>
      </c>
      <c r="K25" s="50" t="s">
        <v>82</v>
      </c>
      <c r="L25" s="33">
        <f>M26-K26</f>
        <v>0</v>
      </c>
      <c r="M25" s="38" t="s">
        <v>52</v>
      </c>
      <c r="N25" s="50" t="s">
        <v>82</v>
      </c>
      <c r="O25" s="33">
        <f>P26-N26</f>
        <v>5</v>
      </c>
      <c r="P25" s="38" t="s">
        <v>52</v>
      </c>
      <c r="Q25" s="50" t="s">
        <v>82</v>
      </c>
      <c r="R25" s="33">
        <f>S26-Q26</f>
        <v>0</v>
      </c>
      <c r="S25" s="38" t="s">
        <v>52</v>
      </c>
      <c r="T25" s="50" t="s">
        <v>82</v>
      </c>
      <c r="U25" s="33">
        <f>V26-T26</f>
        <v>0</v>
      </c>
      <c r="V25" s="38" t="s">
        <v>52</v>
      </c>
      <c r="W25" s="50" t="s">
        <v>82</v>
      </c>
      <c r="X25" s="33">
        <f>Y26-W26</f>
        <v>0</v>
      </c>
      <c r="Y25" s="38" t="s">
        <v>52</v>
      </c>
      <c r="Z25" s="50" t="s">
        <v>82</v>
      </c>
      <c r="AA25" s="33">
        <f>AB26-Z26</f>
        <v>0</v>
      </c>
      <c r="AB25" s="38" t="s">
        <v>52</v>
      </c>
      <c r="AC25" s="50" t="s">
        <v>82</v>
      </c>
      <c r="AD25" s="33">
        <f>AE26-AC26</f>
        <v>0</v>
      </c>
      <c r="AE25" s="38" t="s">
        <v>52</v>
      </c>
      <c r="AF25" s="50" t="s">
        <v>82</v>
      </c>
      <c r="AG25" s="33">
        <f>AH26-AF26</f>
        <v>0</v>
      </c>
      <c r="AH25" s="38" t="s">
        <v>52</v>
      </c>
      <c r="AI25" s="50" t="s">
        <v>82</v>
      </c>
      <c r="AJ25" s="33">
        <f>AK26-AI26</f>
        <v>0</v>
      </c>
      <c r="AK25" s="38" t="s">
        <v>52</v>
      </c>
      <c r="AL25" s="50" t="s">
        <v>82</v>
      </c>
      <c r="AM25" s="33">
        <f>AN26-AL26</f>
        <v>0</v>
      </c>
      <c r="AN25" s="38" t="s">
        <v>52</v>
      </c>
      <c r="AO25" s="50" t="s">
        <v>82</v>
      </c>
      <c r="AP25" s="33">
        <f>AQ26-AO26</f>
        <v>0</v>
      </c>
      <c r="AQ25" s="38" t="s">
        <v>52</v>
      </c>
      <c r="AR25" s="50" t="s">
        <v>82</v>
      </c>
      <c r="AS25" s="33">
        <f>AT26-AR26</f>
        <v>0</v>
      </c>
      <c r="AT25" s="38" t="s">
        <v>52</v>
      </c>
      <c r="AU25" s="51"/>
      <c r="AV25" s="50" t="s">
        <v>82</v>
      </c>
      <c r="AW25" s="33">
        <f>AX26-AV26</f>
        <v>0</v>
      </c>
      <c r="AX25" s="38" t="s">
        <v>52</v>
      </c>
    </row>
    <row r="26" spans="1:50" ht="15">
      <c r="A26" s="31" t="s">
        <v>56</v>
      </c>
      <c r="B26" s="49">
        <v>9</v>
      </c>
      <c r="C26" s="34" t="s">
        <v>32</v>
      </c>
      <c r="D26" s="67">
        <v>14</v>
      </c>
      <c r="E26" s="49">
        <v>9</v>
      </c>
      <c r="F26" s="34" t="s">
        <v>32</v>
      </c>
      <c r="G26" s="67">
        <v>14</v>
      </c>
      <c r="H26" s="49">
        <v>9</v>
      </c>
      <c r="I26" s="34" t="s">
        <v>32</v>
      </c>
      <c r="J26" s="67">
        <v>14</v>
      </c>
      <c r="K26" s="49"/>
      <c r="L26" s="34" t="s">
        <v>32</v>
      </c>
      <c r="M26" s="67"/>
      <c r="N26" s="49">
        <v>9</v>
      </c>
      <c r="O26" s="34" t="s">
        <v>32</v>
      </c>
      <c r="P26" s="67">
        <v>14</v>
      </c>
      <c r="Q26" s="49"/>
      <c r="R26" s="34" t="s">
        <v>32</v>
      </c>
      <c r="S26" s="67"/>
      <c r="T26" s="49"/>
      <c r="U26" s="34" t="s">
        <v>32</v>
      </c>
      <c r="V26" s="67"/>
      <c r="W26" s="49"/>
      <c r="X26" s="34" t="s">
        <v>32</v>
      </c>
      <c r="Y26" s="67"/>
      <c r="Z26" s="49"/>
      <c r="AA26" s="34" t="s">
        <v>32</v>
      </c>
      <c r="AB26" s="67"/>
      <c r="AC26" s="49"/>
      <c r="AD26" s="34" t="s">
        <v>32</v>
      </c>
      <c r="AE26" s="67"/>
      <c r="AF26" s="49"/>
      <c r="AG26" s="34" t="s">
        <v>32</v>
      </c>
      <c r="AH26" s="67"/>
      <c r="AI26" s="49"/>
      <c r="AJ26" s="34" t="s">
        <v>32</v>
      </c>
      <c r="AK26" s="67"/>
      <c r="AL26" s="49"/>
      <c r="AM26" s="34" t="s">
        <v>32</v>
      </c>
      <c r="AN26" s="67"/>
      <c r="AO26" s="49"/>
      <c r="AP26" s="34" t="s">
        <v>32</v>
      </c>
      <c r="AQ26" s="67"/>
      <c r="AR26" s="49"/>
      <c r="AS26" s="34" t="s">
        <v>32</v>
      </c>
      <c r="AT26" s="67"/>
      <c r="AU26" s="51"/>
      <c r="AV26" s="49"/>
      <c r="AW26" s="34" t="s">
        <v>32</v>
      </c>
      <c r="AX26" s="67"/>
    </row>
    <row r="27" spans="1:50" ht="15">
      <c r="A27" s="32">
        <v>5</v>
      </c>
      <c r="B27" s="50" t="s">
        <v>82</v>
      </c>
      <c r="C27" s="33">
        <f>D28-B28</f>
        <v>4</v>
      </c>
      <c r="D27" s="38" t="s">
        <v>52</v>
      </c>
      <c r="E27" s="50" t="s">
        <v>82</v>
      </c>
      <c r="F27" s="33">
        <f>G28-E28</f>
        <v>0</v>
      </c>
      <c r="G27" s="38" t="s">
        <v>52</v>
      </c>
      <c r="H27" s="50" t="s">
        <v>82</v>
      </c>
      <c r="I27" s="33">
        <f>J28-H28</f>
        <v>4</v>
      </c>
      <c r="J27" s="38" t="s">
        <v>52</v>
      </c>
      <c r="K27" s="50" t="s">
        <v>82</v>
      </c>
      <c r="L27" s="33">
        <f>M28-K28</f>
        <v>1</v>
      </c>
      <c r="M27" s="38" t="s">
        <v>52</v>
      </c>
      <c r="N27" s="50" t="s">
        <v>82</v>
      </c>
      <c r="O27" s="33">
        <f>P28-N28</f>
        <v>4</v>
      </c>
      <c r="P27" s="38" t="s">
        <v>52</v>
      </c>
      <c r="Q27" s="50" t="s">
        <v>82</v>
      </c>
      <c r="R27" s="33">
        <f>S28-Q28</f>
        <v>4</v>
      </c>
      <c r="S27" s="38" t="s">
        <v>52</v>
      </c>
      <c r="T27" s="50" t="s">
        <v>82</v>
      </c>
      <c r="U27" s="33">
        <f>V28-T28</f>
        <v>0</v>
      </c>
      <c r="V27" s="38" t="s">
        <v>52</v>
      </c>
      <c r="W27" s="50" t="s">
        <v>82</v>
      </c>
      <c r="X27" s="33">
        <f>Y28-W28</f>
        <v>0</v>
      </c>
      <c r="Y27" s="38" t="s">
        <v>52</v>
      </c>
      <c r="Z27" s="50" t="s">
        <v>82</v>
      </c>
      <c r="AA27" s="33">
        <f>AB28-Z28</f>
        <v>0</v>
      </c>
      <c r="AB27" s="38" t="s">
        <v>52</v>
      </c>
      <c r="AC27" s="50" t="s">
        <v>82</v>
      </c>
      <c r="AD27" s="33">
        <f>AE28-AC28</f>
        <v>0</v>
      </c>
      <c r="AE27" s="38" t="s">
        <v>52</v>
      </c>
      <c r="AF27" s="50" t="s">
        <v>82</v>
      </c>
      <c r="AG27" s="33">
        <f>AH28-AF28</f>
        <v>0</v>
      </c>
      <c r="AH27" s="38" t="s">
        <v>52</v>
      </c>
      <c r="AI27" s="50" t="s">
        <v>82</v>
      </c>
      <c r="AJ27" s="33">
        <f>AK28-AI28</f>
        <v>0</v>
      </c>
      <c r="AK27" s="38" t="s">
        <v>52</v>
      </c>
      <c r="AL27" s="50" t="s">
        <v>82</v>
      </c>
      <c r="AM27" s="33">
        <f>AN28-AL28</f>
        <v>0</v>
      </c>
      <c r="AN27" s="38" t="s">
        <v>52</v>
      </c>
      <c r="AO27" s="50" t="s">
        <v>82</v>
      </c>
      <c r="AP27" s="33">
        <f>AQ28-AO28</f>
        <v>0</v>
      </c>
      <c r="AQ27" s="38" t="s">
        <v>52</v>
      </c>
      <c r="AR27" s="50" t="s">
        <v>82</v>
      </c>
      <c r="AS27" s="33">
        <f>AT28-AR28</f>
        <v>0</v>
      </c>
      <c r="AT27" s="38" t="s">
        <v>52</v>
      </c>
      <c r="AU27" s="51"/>
      <c r="AV27" s="50" t="s">
        <v>82</v>
      </c>
      <c r="AW27" s="33">
        <f>AX28-AV28</f>
        <v>0</v>
      </c>
      <c r="AX27" s="38" t="s">
        <v>52</v>
      </c>
    </row>
    <row r="28" spans="1:50" ht="15">
      <c r="A28" s="31"/>
      <c r="B28" s="49">
        <v>9</v>
      </c>
      <c r="C28" s="34" t="s">
        <v>32</v>
      </c>
      <c r="D28" s="67">
        <v>13</v>
      </c>
      <c r="E28" s="49"/>
      <c r="F28" s="34" t="s">
        <v>32</v>
      </c>
      <c r="G28" s="67"/>
      <c r="H28" s="49">
        <v>10</v>
      </c>
      <c r="I28" s="34" t="s">
        <v>32</v>
      </c>
      <c r="J28" s="67">
        <v>14</v>
      </c>
      <c r="K28" s="49">
        <v>9</v>
      </c>
      <c r="L28" s="34" t="s">
        <v>32</v>
      </c>
      <c r="M28" s="67">
        <v>10</v>
      </c>
      <c r="N28" s="49">
        <v>14</v>
      </c>
      <c r="O28" s="34" t="s">
        <v>32</v>
      </c>
      <c r="P28" s="67">
        <v>18</v>
      </c>
      <c r="Q28" s="49">
        <v>9</v>
      </c>
      <c r="R28" s="34" t="s">
        <v>32</v>
      </c>
      <c r="S28" s="67">
        <v>13</v>
      </c>
      <c r="T28" s="49"/>
      <c r="U28" s="34" t="s">
        <v>32</v>
      </c>
      <c r="V28" s="67"/>
      <c r="W28" s="49"/>
      <c r="X28" s="34" t="s">
        <v>32</v>
      </c>
      <c r="Y28" s="67"/>
      <c r="Z28" s="49"/>
      <c r="AA28" s="34" t="s">
        <v>32</v>
      </c>
      <c r="AB28" s="67"/>
      <c r="AC28" s="49"/>
      <c r="AD28" s="34" t="s">
        <v>32</v>
      </c>
      <c r="AE28" s="67"/>
      <c r="AF28" s="49"/>
      <c r="AG28" s="34" t="s">
        <v>32</v>
      </c>
      <c r="AH28" s="67"/>
      <c r="AI28" s="49"/>
      <c r="AJ28" s="34" t="s">
        <v>32</v>
      </c>
      <c r="AK28" s="67"/>
      <c r="AL28" s="49"/>
      <c r="AM28" s="34" t="s">
        <v>32</v>
      </c>
      <c r="AN28" s="67"/>
      <c r="AO28" s="49"/>
      <c r="AP28" s="34" t="s">
        <v>32</v>
      </c>
      <c r="AQ28" s="67"/>
      <c r="AR28" s="49"/>
      <c r="AS28" s="34" t="s">
        <v>32</v>
      </c>
      <c r="AT28" s="67"/>
      <c r="AU28" s="51"/>
      <c r="AV28" s="49"/>
      <c r="AW28" s="34" t="s">
        <v>32</v>
      </c>
      <c r="AX28" s="67"/>
    </row>
    <row r="29" spans="1:50" ht="15">
      <c r="A29" s="32">
        <v>6</v>
      </c>
      <c r="B29" s="50" t="s">
        <v>82</v>
      </c>
      <c r="C29" s="33">
        <f>D30-B30</f>
        <v>4</v>
      </c>
      <c r="D29" s="38" t="s">
        <v>52</v>
      </c>
      <c r="E29" s="50" t="s">
        <v>82</v>
      </c>
      <c r="F29" s="33">
        <f>G30-E30</f>
        <v>4</v>
      </c>
      <c r="G29" s="38" t="s">
        <v>52</v>
      </c>
      <c r="H29" s="50" t="s">
        <v>82</v>
      </c>
      <c r="I29" s="33">
        <f>J30-H30</f>
        <v>4</v>
      </c>
      <c r="J29" s="38" t="s">
        <v>52</v>
      </c>
      <c r="K29" s="50" t="s">
        <v>82</v>
      </c>
      <c r="L29" s="33">
        <f>M30-K30</f>
        <v>0</v>
      </c>
      <c r="M29" s="38" t="s">
        <v>52</v>
      </c>
      <c r="N29" s="50" t="s">
        <v>82</v>
      </c>
      <c r="O29" s="33">
        <f>P30-N30</f>
        <v>4</v>
      </c>
      <c r="P29" s="38" t="s">
        <v>52</v>
      </c>
      <c r="Q29" s="50" t="s">
        <v>82</v>
      </c>
      <c r="R29" s="33">
        <f>S30-Q30</f>
        <v>0</v>
      </c>
      <c r="S29" s="38" t="s">
        <v>52</v>
      </c>
      <c r="T29" s="50" t="s">
        <v>82</v>
      </c>
      <c r="U29" s="33">
        <f>V30-T30</f>
        <v>0</v>
      </c>
      <c r="V29" s="38" t="s">
        <v>52</v>
      </c>
      <c r="W29" s="50" t="s">
        <v>82</v>
      </c>
      <c r="X29" s="33">
        <f>Y30-W30</f>
        <v>0</v>
      </c>
      <c r="Y29" s="38" t="s">
        <v>52</v>
      </c>
      <c r="Z29" s="50" t="s">
        <v>82</v>
      </c>
      <c r="AA29" s="33">
        <f>AB30-Z30</f>
        <v>4</v>
      </c>
      <c r="AB29" s="38" t="s">
        <v>52</v>
      </c>
      <c r="AC29" s="50" t="s">
        <v>82</v>
      </c>
      <c r="AD29" s="33">
        <f>AE30-AC30</f>
        <v>4</v>
      </c>
      <c r="AE29" s="38" t="s">
        <v>52</v>
      </c>
      <c r="AF29" s="50" t="s">
        <v>82</v>
      </c>
      <c r="AG29" s="33">
        <f>AH30-AF30</f>
        <v>0</v>
      </c>
      <c r="AH29" s="38" t="s">
        <v>52</v>
      </c>
      <c r="AI29" s="50" t="s">
        <v>82</v>
      </c>
      <c r="AJ29" s="33">
        <f>AK30-AI30</f>
        <v>0</v>
      </c>
      <c r="AK29" s="38" t="s">
        <v>52</v>
      </c>
      <c r="AL29" s="50" t="s">
        <v>82</v>
      </c>
      <c r="AM29" s="33">
        <f>AN30-AL30</f>
        <v>0</v>
      </c>
      <c r="AN29" s="38" t="s">
        <v>52</v>
      </c>
      <c r="AO29" s="50" t="s">
        <v>82</v>
      </c>
      <c r="AP29" s="33">
        <f>AQ30-AO30</f>
        <v>0</v>
      </c>
      <c r="AQ29" s="38" t="s">
        <v>52</v>
      </c>
      <c r="AR29" s="50" t="s">
        <v>82</v>
      </c>
      <c r="AS29" s="33">
        <f>AT30-AR30</f>
        <v>0</v>
      </c>
      <c r="AT29" s="38" t="s">
        <v>52</v>
      </c>
      <c r="AU29" s="51"/>
      <c r="AV29" s="50" t="s">
        <v>82</v>
      </c>
      <c r="AW29" s="33">
        <f>AX30-AV30</f>
        <v>0</v>
      </c>
      <c r="AX29" s="38" t="s">
        <v>52</v>
      </c>
    </row>
    <row r="30" spans="1:50" ht="15">
      <c r="A30" s="31"/>
      <c r="B30" s="49">
        <v>9</v>
      </c>
      <c r="C30" s="34" t="s">
        <v>32</v>
      </c>
      <c r="D30" s="67">
        <v>13</v>
      </c>
      <c r="E30" s="49">
        <v>13</v>
      </c>
      <c r="F30" s="34" t="s">
        <v>32</v>
      </c>
      <c r="G30" s="67">
        <v>17</v>
      </c>
      <c r="H30" s="49">
        <v>9</v>
      </c>
      <c r="I30" s="34" t="s">
        <v>32</v>
      </c>
      <c r="J30" s="67">
        <v>13</v>
      </c>
      <c r="K30" s="49"/>
      <c r="L30" s="34" t="s">
        <v>32</v>
      </c>
      <c r="M30" s="67"/>
      <c r="N30" s="49">
        <v>14</v>
      </c>
      <c r="O30" s="34" t="s">
        <v>32</v>
      </c>
      <c r="P30" s="67">
        <v>18</v>
      </c>
      <c r="Q30" s="49"/>
      <c r="R30" s="34" t="s">
        <v>32</v>
      </c>
      <c r="S30" s="67"/>
      <c r="T30" s="49"/>
      <c r="U30" s="34" t="s">
        <v>32</v>
      </c>
      <c r="V30" s="67"/>
      <c r="W30" s="49"/>
      <c r="X30" s="34" t="s">
        <v>32</v>
      </c>
      <c r="Y30" s="67"/>
      <c r="Z30" s="49">
        <v>14</v>
      </c>
      <c r="AA30" s="34" t="s">
        <v>32</v>
      </c>
      <c r="AB30" s="67">
        <v>18</v>
      </c>
      <c r="AC30" s="49">
        <v>9</v>
      </c>
      <c r="AD30" s="34" t="s">
        <v>32</v>
      </c>
      <c r="AE30" s="67">
        <v>13</v>
      </c>
      <c r="AF30" s="49"/>
      <c r="AG30" s="34" t="s">
        <v>32</v>
      </c>
      <c r="AH30" s="67"/>
      <c r="AI30" s="49"/>
      <c r="AJ30" s="34" t="s">
        <v>32</v>
      </c>
      <c r="AK30" s="67"/>
      <c r="AL30" s="49"/>
      <c r="AM30" s="34" t="s">
        <v>32</v>
      </c>
      <c r="AN30" s="67"/>
      <c r="AO30" s="49"/>
      <c r="AP30" s="34" t="s">
        <v>32</v>
      </c>
      <c r="AQ30" s="67"/>
      <c r="AR30" s="49"/>
      <c r="AS30" s="34" t="s">
        <v>32</v>
      </c>
      <c r="AT30" s="67"/>
      <c r="AU30" s="51"/>
      <c r="AV30" s="49"/>
      <c r="AW30" s="34" t="s">
        <v>32</v>
      </c>
      <c r="AX30" s="67"/>
    </row>
    <row r="31" spans="1:50" ht="15">
      <c r="A31" s="32">
        <v>7</v>
      </c>
      <c r="B31" s="50" t="s">
        <v>82</v>
      </c>
      <c r="C31" s="33">
        <f>D32-B32</f>
        <v>4</v>
      </c>
      <c r="D31" s="38" t="s">
        <v>52</v>
      </c>
      <c r="E31" s="50" t="s">
        <v>82</v>
      </c>
      <c r="F31" s="33">
        <f>G32-E32</f>
        <v>4</v>
      </c>
      <c r="G31" s="38" t="s">
        <v>52</v>
      </c>
      <c r="H31" s="50" t="s">
        <v>82</v>
      </c>
      <c r="I31" s="33">
        <f>J32-H32</f>
        <v>4</v>
      </c>
      <c r="J31" s="38" t="s">
        <v>52</v>
      </c>
      <c r="K31" s="50" t="s">
        <v>82</v>
      </c>
      <c r="L31" s="33">
        <f>M32-K32</f>
        <v>7</v>
      </c>
      <c r="M31" s="38" t="s">
        <v>52</v>
      </c>
      <c r="N31" s="50" t="s">
        <v>82</v>
      </c>
      <c r="O31" s="33">
        <f>P32-N32</f>
        <v>0</v>
      </c>
      <c r="P31" s="38" t="s">
        <v>52</v>
      </c>
      <c r="Q31" s="50" t="s">
        <v>82</v>
      </c>
      <c r="R31" s="33">
        <f>S32-Q32</f>
        <v>4</v>
      </c>
      <c r="S31" s="38" t="s">
        <v>52</v>
      </c>
      <c r="T31" s="50" t="s">
        <v>82</v>
      </c>
      <c r="U31" s="33">
        <f>V32-T32</f>
        <v>4</v>
      </c>
      <c r="V31" s="38" t="s">
        <v>52</v>
      </c>
      <c r="W31" s="50" t="s">
        <v>82</v>
      </c>
      <c r="X31" s="33">
        <f>Y32-W32</f>
        <v>4</v>
      </c>
      <c r="Y31" s="38" t="s">
        <v>52</v>
      </c>
      <c r="Z31" s="50" t="s">
        <v>82</v>
      </c>
      <c r="AA31" s="33">
        <f>AB32-Z32</f>
        <v>4</v>
      </c>
      <c r="AB31" s="38" t="s">
        <v>52</v>
      </c>
      <c r="AC31" s="50" t="s">
        <v>82</v>
      </c>
      <c r="AD31" s="33">
        <f>AE32-AC32</f>
        <v>0</v>
      </c>
      <c r="AE31" s="38" t="s">
        <v>52</v>
      </c>
      <c r="AF31" s="50" t="s">
        <v>82</v>
      </c>
      <c r="AG31" s="33">
        <f>AH32-AF32</f>
        <v>0</v>
      </c>
      <c r="AH31" s="38" t="s">
        <v>52</v>
      </c>
      <c r="AI31" s="50" t="s">
        <v>82</v>
      </c>
      <c r="AJ31" s="33">
        <f>AK32-AI32</f>
        <v>0</v>
      </c>
      <c r="AK31" s="38" t="s">
        <v>52</v>
      </c>
      <c r="AL31" s="50" t="s">
        <v>82</v>
      </c>
      <c r="AM31" s="33">
        <f>AN32-AL32</f>
        <v>0</v>
      </c>
      <c r="AN31" s="38" t="s">
        <v>52</v>
      </c>
      <c r="AO31" s="50" t="s">
        <v>82</v>
      </c>
      <c r="AP31" s="33">
        <f>AQ32-AO32</f>
        <v>0</v>
      </c>
      <c r="AQ31" s="38" t="s">
        <v>52</v>
      </c>
      <c r="AR31" s="50" t="s">
        <v>82</v>
      </c>
      <c r="AS31" s="33">
        <f>AT32-AR32</f>
        <v>0</v>
      </c>
      <c r="AT31" s="38" t="s">
        <v>52</v>
      </c>
      <c r="AU31" s="51"/>
      <c r="AV31" s="50" t="s">
        <v>82</v>
      </c>
      <c r="AW31" s="33">
        <f>AX32-AV32</f>
        <v>0</v>
      </c>
      <c r="AX31" s="38" t="s">
        <v>52</v>
      </c>
    </row>
    <row r="32" spans="1:50" ht="15">
      <c r="A32" s="68"/>
      <c r="B32" s="49">
        <v>12</v>
      </c>
      <c r="C32" s="34" t="s">
        <v>32</v>
      </c>
      <c r="D32" s="67">
        <v>16</v>
      </c>
      <c r="E32" s="49">
        <v>12</v>
      </c>
      <c r="F32" s="34" t="s">
        <v>32</v>
      </c>
      <c r="G32" s="67">
        <v>16</v>
      </c>
      <c r="H32" s="49">
        <v>12</v>
      </c>
      <c r="I32" s="34" t="s">
        <v>32</v>
      </c>
      <c r="J32" s="67">
        <v>16</v>
      </c>
      <c r="K32" s="49">
        <v>11</v>
      </c>
      <c r="L32" s="34" t="s">
        <v>32</v>
      </c>
      <c r="M32" s="67">
        <v>18</v>
      </c>
      <c r="N32" s="49"/>
      <c r="O32" s="34" t="s">
        <v>32</v>
      </c>
      <c r="P32" s="67"/>
      <c r="Q32" s="49">
        <v>13</v>
      </c>
      <c r="R32" s="34" t="s">
        <v>32</v>
      </c>
      <c r="S32" s="67">
        <v>17</v>
      </c>
      <c r="T32" s="49">
        <v>9</v>
      </c>
      <c r="U32" s="34" t="s">
        <v>32</v>
      </c>
      <c r="V32" s="67">
        <v>13</v>
      </c>
      <c r="W32" s="49">
        <v>14</v>
      </c>
      <c r="X32" s="34" t="s">
        <v>32</v>
      </c>
      <c r="Y32" s="67">
        <v>18</v>
      </c>
      <c r="Z32" s="49">
        <v>14</v>
      </c>
      <c r="AA32" s="34" t="s">
        <v>32</v>
      </c>
      <c r="AB32" s="67">
        <v>18</v>
      </c>
      <c r="AC32" s="49"/>
      <c r="AD32" s="34" t="s">
        <v>32</v>
      </c>
      <c r="AE32" s="67"/>
      <c r="AF32" s="49"/>
      <c r="AG32" s="34" t="s">
        <v>32</v>
      </c>
      <c r="AH32" s="67"/>
      <c r="AI32" s="49"/>
      <c r="AJ32" s="34" t="s">
        <v>32</v>
      </c>
      <c r="AK32" s="67"/>
      <c r="AL32" s="49"/>
      <c r="AM32" s="34" t="s">
        <v>32</v>
      </c>
      <c r="AN32" s="67"/>
      <c r="AO32" s="49"/>
      <c r="AP32" s="34" t="s">
        <v>32</v>
      </c>
      <c r="AQ32" s="67"/>
      <c r="AR32" s="49"/>
      <c r="AS32" s="34" t="s">
        <v>32</v>
      </c>
      <c r="AT32" s="67"/>
      <c r="AU32" s="51"/>
      <c r="AV32" s="49"/>
      <c r="AW32" s="34" t="s">
        <v>32</v>
      </c>
      <c r="AX32" s="67"/>
    </row>
    <row r="33" spans="1:50" ht="15">
      <c r="A33" s="32">
        <v>8</v>
      </c>
      <c r="B33" s="50" t="s">
        <v>82</v>
      </c>
      <c r="C33" s="33">
        <f>D34-B34</f>
        <v>4</v>
      </c>
      <c r="D33" s="38" t="s">
        <v>52</v>
      </c>
      <c r="E33" s="50" t="s">
        <v>82</v>
      </c>
      <c r="F33" s="33">
        <f>G34-E34</f>
        <v>4</v>
      </c>
      <c r="G33" s="38" t="s">
        <v>52</v>
      </c>
      <c r="H33" s="50" t="s">
        <v>82</v>
      </c>
      <c r="I33" s="33">
        <f>J34-H34</f>
        <v>0</v>
      </c>
      <c r="J33" s="38" t="s">
        <v>52</v>
      </c>
      <c r="K33" s="50" t="s">
        <v>82</v>
      </c>
      <c r="L33" s="33">
        <f>M34-K34</f>
        <v>4</v>
      </c>
      <c r="M33" s="38" t="s">
        <v>52</v>
      </c>
      <c r="N33" s="50" t="s">
        <v>82</v>
      </c>
      <c r="O33" s="33">
        <f>P34-N34</f>
        <v>4</v>
      </c>
      <c r="P33" s="38" t="s">
        <v>52</v>
      </c>
      <c r="Q33" s="50" t="s">
        <v>82</v>
      </c>
      <c r="R33" s="33">
        <f>S34-Q34</f>
        <v>1</v>
      </c>
      <c r="S33" s="38" t="s">
        <v>52</v>
      </c>
      <c r="T33" s="50" t="s">
        <v>82</v>
      </c>
      <c r="U33" s="33">
        <f>V34-T34</f>
        <v>0</v>
      </c>
      <c r="V33" s="38" t="s">
        <v>52</v>
      </c>
      <c r="W33" s="50" t="s">
        <v>82</v>
      </c>
      <c r="X33" s="33">
        <f>Y34-W34</f>
        <v>4</v>
      </c>
      <c r="Y33" s="38" t="s">
        <v>52</v>
      </c>
      <c r="Z33" s="50" t="s">
        <v>82</v>
      </c>
      <c r="AA33" s="33">
        <f>AB34-Z34</f>
        <v>4</v>
      </c>
      <c r="AB33" s="38" t="s">
        <v>52</v>
      </c>
      <c r="AC33" s="50" t="s">
        <v>82</v>
      </c>
      <c r="AD33" s="33">
        <f>AE34-AC34</f>
        <v>4</v>
      </c>
      <c r="AE33" s="38" t="s">
        <v>52</v>
      </c>
      <c r="AF33" s="50" t="s">
        <v>82</v>
      </c>
      <c r="AG33" s="33">
        <f>AH34-AF34</f>
        <v>0</v>
      </c>
      <c r="AH33" s="38" t="s">
        <v>52</v>
      </c>
      <c r="AI33" s="50" t="s">
        <v>82</v>
      </c>
      <c r="AJ33" s="33">
        <f>AK34-AI34</f>
        <v>0</v>
      </c>
      <c r="AK33" s="38" t="s">
        <v>52</v>
      </c>
      <c r="AL33" s="50" t="s">
        <v>82</v>
      </c>
      <c r="AM33" s="33">
        <f>AN34-AL34</f>
        <v>0</v>
      </c>
      <c r="AN33" s="38" t="s">
        <v>52</v>
      </c>
      <c r="AO33" s="50" t="s">
        <v>82</v>
      </c>
      <c r="AP33" s="33">
        <f>AQ34-AO34</f>
        <v>0</v>
      </c>
      <c r="AQ33" s="38" t="s">
        <v>52</v>
      </c>
      <c r="AR33" s="50" t="s">
        <v>82</v>
      </c>
      <c r="AS33" s="33">
        <f>AT34-AR34</f>
        <v>0</v>
      </c>
      <c r="AT33" s="38" t="s">
        <v>52</v>
      </c>
      <c r="AU33" s="51"/>
      <c r="AV33" s="50" t="s">
        <v>82</v>
      </c>
      <c r="AW33" s="33">
        <f>AX34-AV34</f>
        <v>0</v>
      </c>
      <c r="AX33" s="38" t="s">
        <v>52</v>
      </c>
    </row>
    <row r="34" spans="1:50" ht="15">
      <c r="A34" s="68"/>
      <c r="B34" s="49">
        <v>9</v>
      </c>
      <c r="C34" s="34" t="s">
        <v>32</v>
      </c>
      <c r="D34" s="67">
        <v>13</v>
      </c>
      <c r="E34" s="49">
        <v>9</v>
      </c>
      <c r="F34" s="34" t="s">
        <v>32</v>
      </c>
      <c r="G34" s="67">
        <v>13</v>
      </c>
      <c r="H34" s="49"/>
      <c r="I34" s="34" t="s">
        <v>32</v>
      </c>
      <c r="J34" s="67"/>
      <c r="K34" s="49">
        <v>14</v>
      </c>
      <c r="L34" s="34" t="s">
        <v>32</v>
      </c>
      <c r="M34" s="67">
        <v>18</v>
      </c>
      <c r="N34" s="49">
        <v>14</v>
      </c>
      <c r="O34" s="34" t="s">
        <v>32</v>
      </c>
      <c r="P34" s="67">
        <v>18</v>
      </c>
      <c r="Q34" s="49">
        <v>9</v>
      </c>
      <c r="R34" s="34" t="s">
        <v>32</v>
      </c>
      <c r="S34" s="67">
        <v>10</v>
      </c>
      <c r="T34" s="49"/>
      <c r="U34" s="34" t="s">
        <v>32</v>
      </c>
      <c r="V34" s="67"/>
      <c r="W34" s="49">
        <v>9</v>
      </c>
      <c r="X34" s="34" t="s">
        <v>32</v>
      </c>
      <c r="Y34" s="67">
        <v>13</v>
      </c>
      <c r="Z34" s="49">
        <v>14</v>
      </c>
      <c r="AA34" s="34" t="s">
        <v>32</v>
      </c>
      <c r="AB34" s="67">
        <v>18</v>
      </c>
      <c r="AC34" s="49">
        <v>9</v>
      </c>
      <c r="AD34" s="34" t="s">
        <v>32</v>
      </c>
      <c r="AE34" s="67">
        <v>13</v>
      </c>
      <c r="AF34" s="49"/>
      <c r="AG34" s="34" t="s">
        <v>32</v>
      </c>
      <c r="AH34" s="67"/>
      <c r="AI34" s="49"/>
      <c r="AJ34" s="34" t="s">
        <v>32</v>
      </c>
      <c r="AK34" s="67"/>
      <c r="AL34" s="49"/>
      <c r="AM34" s="34" t="s">
        <v>32</v>
      </c>
      <c r="AN34" s="67"/>
      <c r="AO34" s="49"/>
      <c r="AP34" s="34" t="s">
        <v>32</v>
      </c>
      <c r="AQ34" s="67"/>
      <c r="AR34" s="49"/>
      <c r="AS34" s="34" t="s">
        <v>32</v>
      </c>
      <c r="AT34" s="67"/>
      <c r="AU34" s="51"/>
      <c r="AV34" s="49"/>
      <c r="AW34" s="34" t="s">
        <v>32</v>
      </c>
      <c r="AX34" s="67"/>
    </row>
    <row r="35" spans="1:50" ht="15">
      <c r="A35" s="32">
        <v>9</v>
      </c>
      <c r="B35" s="50" t="s">
        <v>82</v>
      </c>
      <c r="C35" s="33">
        <f>D36-B36</f>
        <v>4</v>
      </c>
      <c r="D35" s="38" t="s">
        <v>52</v>
      </c>
      <c r="E35" s="50" t="s">
        <v>82</v>
      </c>
      <c r="F35" s="33">
        <f>G36-E36</f>
        <v>4</v>
      </c>
      <c r="G35" s="38" t="s">
        <v>52</v>
      </c>
      <c r="H35" s="50" t="s">
        <v>82</v>
      </c>
      <c r="I35" s="33">
        <f>J36-H36</f>
        <v>12</v>
      </c>
      <c r="J35" s="38" t="s">
        <v>52</v>
      </c>
      <c r="K35" s="50" t="s">
        <v>82</v>
      </c>
      <c r="L35" s="33">
        <f>M36-K36</f>
        <v>12</v>
      </c>
      <c r="M35" s="38" t="s">
        <v>52</v>
      </c>
      <c r="N35" s="50" t="s">
        <v>82</v>
      </c>
      <c r="O35" s="33">
        <f>P36-N36</f>
        <v>0</v>
      </c>
      <c r="P35" s="38" t="s">
        <v>52</v>
      </c>
      <c r="Q35" s="50" t="s">
        <v>82</v>
      </c>
      <c r="R35" s="33">
        <f>S36-Q36</f>
        <v>4</v>
      </c>
      <c r="S35" s="38" t="s">
        <v>52</v>
      </c>
      <c r="T35" s="50" t="s">
        <v>82</v>
      </c>
      <c r="U35" s="33">
        <f>V36-T36</f>
        <v>4</v>
      </c>
      <c r="V35" s="38" t="s">
        <v>52</v>
      </c>
      <c r="W35" s="50" t="s">
        <v>82</v>
      </c>
      <c r="X35" s="33">
        <f>Y36-W36</f>
        <v>4</v>
      </c>
      <c r="Y35" s="38" t="s">
        <v>52</v>
      </c>
      <c r="Z35" s="50" t="s">
        <v>82</v>
      </c>
      <c r="AA35" s="33">
        <f>AB36-Z36</f>
        <v>12</v>
      </c>
      <c r="AB35" s="38" t="s">
        <v>52</v>
      </c>
      <c r="AC35" s="50" t="s">
        <v>82</v>
      </c>
      <c r="AD35" s="33">
        <f>AE36-AC36</f>
        <v>4</v>
      </c>
      <c r="AE35" s="38" t="s">
        <v>52</v>
      </c>
      <c r="AF35" s="50" t="s">
        <v>82</v>
      </c>
      <c r="AG35" s="33">
        <f>AH36-AF36</f>
        <v>4</v>
      </c>
      <c r="AH35" s="38" t="s">
        <v>52</v>
      </c>
      <c r="AI35" s="50" t="s">
        <v>82</v>
      </c>
      <c r="AJ35" s="33">
        <f>AK36-AI36</f>
        <v>12</v>
      </c>
      <c r="AK35" s="38" t="s">
        <v>52</v>
      </c>
      <c r="AL35" s="50" t="s">
        <v>82</v>
      </c>
      <c r="AM35" s="33">
        <f>AN36-AL36</f>
        <v>0</v>
      </c>
      <c r="AN35" s="38" t="s">
        <v>52</v>
      </c>
      <c r="AO35" s="50" t="s">
        <v>82</v>
      </c>
      <c r="AP35" s="33">
        <f>AQ36-AO36</f>
        <v>0</v>
      </c>
      <c r="AQ35" s="38" t="s">
        <v>52</v>
      </c>
      <c r="AR35" s="50" t="s">
        <v>82</v>
      </c>
      <c r="AS35" s="33">
        <f>AT36-AR36</f>
        <v>0</v>
      </c>
      <c r="AT35" s="38" t="s">
        <v>52</v>
      </c>
      <c r="AU35" s="51"/>
      <c r="AV35" s="50" t="s">
        <v>82</v>
      </c>
      <c r="AW35" s="33">
        <f>AX36-AV36</f>
        <v>0</v>
      </c>
      <c r="AX35" s="38" t="s">
        <v>52</v>
      </c>
    </row>
    <row r="36" spans="1:50" ht="15">
      <c r="A36" s="68"/>
      <c r="B36" s="49">
        <v>8</v>
      </c>
      <c r="C36" s="34" t="s">
        <v>32</v>
      </c>
      <c r="D36" s="67">
        <v>12</v>
      </c>
      <c r="E36" s="49">
        <v>12</v>
      </c>
      <c r="F36" s="34" t="s">
        <v>32</v>
      </c>
      <c r="G36" s="67">
        <v>16</v>
      </c>
      <c r="H36" s="49">
        <v>8</v>
      </c>
      <c r="I36" s="34" t="s">
        <v>32</v>
      </c>
      <c r="J36" s="67">
        <v>20</v>
      </c>
      <c r="K36" s="49">
        <v>8</v>
      </c>
      <c r="L36" s="34" t="s">
        <v>32</v>
      </c>
      <c r="M36" s="67">
        <v>20</v>
      </c>
      <c r="N36" s="49"/>
      <c r="O36" s="34" t="s">
        <v>32</v>
      </c>
      <c r="P36" s="67"/>
      <c r="Q36" s="49">
        <v>8</v>
      </c>
      <c r="R36" s="34" t="s">
        <v>32</v>
      </c>
      <c r="S36" s="67">
        <v>12</v>
      </c>
      <c r="T36" s="49">
        <v>10</v>
      </c>
      <c r="U36" s="34" t="s">
        <v>32</v>
      </c>
      <c r="V36" s="67">
        <v>14</v>
      </c>
      <c r="W36" s="49">
        <v>8</v>
      </c>
      <c r="X36" s="34" t="s">
        <v>32</v>
      </c>
      <c r="Y36" s="67">
        <v>12</v>
      </c>
      <c r="Z36" s="49">
        <v>8</v>
      </c>
      <c r="AA36" s="34" t="s">
        <v>32</v>
      </c>
      <c r="AB36" s="67">
        <v>20</v>
      </c>
      <c r="AC36" s="49">
        <v>15</v>
      </c>
      <c r="AD36" s="34" t="s">
        <v>32</v>
      </c>
      <c r="AE36" s="67">
        <v>19</v>
      </c>
      <c r="AF36" s="49">
        <v>14</v>
      </c>
      <c r="AG36" s="34" t="s">
        <v>32</v>
      </c>
      <c r="AH36" s="67">
        <v>18</v>
      </c>
      <c r="AI36" s="49">
        <v>8</v>
      </c>
      <c r="AJ36" s="34" t="s">
        <v>32</v>
      </c>
      <c r="AK36" s="67">
        <v>20</v>
      </c>
      <c r="AL36" s="49"/>
      <c r="AM36" s="34" t="s">
        <v>32</v>
      </c>
      <c r="AN36" s="67"/>
      <c r="AO36" s="49"/>
      <c r="AP36" s="34" t="s">
        <v>32</v>
      </c>
      <c r="AQ36" s="67"/>
      <c r="AR36" s="49"/>
      <c r="AS36" s="34" t="s">
        <v>32</v>
      </c>
      <c r="AT36" s="67"/>
      <c r="AU36" s="51"/>
      <c r="AV36" s="49"/>
      <c r="AW36" s="34" t="s">
        <v>32</v>
      </c>
      <c r="AX36" s="67"/>
    </row>
    <row r="37" spans="1:50" ht="15">
      <c r="A37" s="32">
        <v>10</v>
      </c>
      <c r="B37" s="50" t="s">
        <v>82</v>
      </c>
      <c r="C37" s="33">
        <f>D38-B38</f>
        <v>14</v>
      </c>
      <c r="D37" s="38" t="s">
        <v>52</v>
      </c>
      <c r="E37" s="50" t="s">
        <v>82</v>
      </c>
      <c r="F37" s="33">
        <f>G38-E38</f>
        <v>14</v>
      </c>
      <c r="G37" s="38" t="s">
        <v>52</v>
      </c>
      <c r="H37" s="50" t="s">
        <v>82</v>
      </c>
      <c r="I37" s="33">
        <f>J38-H38</f>
        <v>14</v>
      </c>
      <c r="J37" s="38" t="s">
        <v>52</v>
      </c>
      <c r="K37" s="50" t="s">
        <v>82</v>
      </c>
      <c r="L37" s="33">
        <f>M38-K38</f>
        <v>12</v>
      </c>
      <c r="M37" s="38" t="s">
        <v>52</v>
      </c>
      <c r="N37" s="50" t="s">
        <v>82</v>
      </c>
      <c r="O37" s="33">
        <f>P38-N38</f>
        <v>12</v>
      </c>
      <c r="P37" s="38" t="s">
        <v>52</v>
      </c>
      <c r="Q37" s="50" t="s">
        <v>82</v>
      </c>
      <c r="R37" s="33">
        <f>S38-Q38</f>
        <v>12</v>
      </c>
      <c r="S37" s="38" t="s">
        <v>52</v>
      </c>
      <c r="T37" s="50" t="s">
        <v>82</v>
      </c>
      <c r="U37" s="33">
        <f>V38-T38</f>
        <v>12</v>
      </c>
      <c r="V37" s="38" t="s">
        <v>52</v>
      </c>
      <c r="W37" s="50" t="s">
        <v>82</v>
      </c>
      <c r="X37" s="33">
        <f>Y38-W38</f>
        <v>12</v>
      </c>
      <c r="Y37" s="38" t="s">
        <v>52</v>
      </c>
      <c r="Z37" s="50" t="s">
        <v>82</v>
      </c>
      <c r="AA37" s="33">
        <f>AB38-Z38</f>
        <v>14</v>
      </c>
      <c r="AB37" s="38" t="s">
        <v>52</v>
      </c>
      <c r="AC37" s="50" t="s">
        <v>82</v>
      </c>
      <c r="AD37" s="33">
        <f>AE38-AC38</f>
        <v>12</v>
      </c>
      <c r="AE37" s="38" t="s">
        <v>52</v>
      </c>
      <c r="AF37" s="50" t="s">
        <v>82</v>
      </c>
      <c r="AG37" s="33">
        <f>AH38-AF38</f>
        <v>12</v>
      </c>
      <c r="AH37" s="38" t="s">
        <v>52</v>
      </c>
      <c r="AI37" s="50" t="s">
        <v>82</v>
      </c>
      <c r="AJ37" s="33">
        <f>AK38-AI38</f>
        <v>7</v>
      </c>
      <c r="AK37" s="38" t="s">
        <v>52</v>
      </c>
      <c r="AL37" s="50" t="s">
        <v>82</v>
      </c>
      <c r="AM37" s="33">
        <f>AN38-AL38</f>
        <v>0</v>
      </c>
      <c r="AN37" s="38" t="s">
        <v>52</v>
      </c>
      <c r="AO37" s="50" t="s">
        <v>82</v>
      </c>
      <c r="AP37" s="33">
        <f>AQ38-AO38</f>
        <v>0</v>
      </c>
      <c r="AQ37" s="38" t="s">
        <v>52</v>
      </c>
      <c r="AR37" s="50" t="s">
        <v>82</v>
      </c>
      <c r="AS37" s="33">
        <f>AT38-AR38</f>
        <v>0</v>
      </c>
      <c r="AT37" s="38" t="s">
        <v>52</v>
      </c>
      <c r="AU37" s="51"/>
      <c r="AV37" s="50" t="s">
        <v>82</v>
      </c>
      <c r="AW37" s="33">
        <f>AX38-AV38</f>
        <v>0</v>
      </c>
      <c r="AX37" s="38" t="s">
        <v>52</v>
      </c>
    </row>
    <row r="38" spans="1:50" ht="15">
      <c r="A38" s="68" t="s">
        <v>57</v>
      </c>
      <c r="B38" s="49">
        <v>7</v>
      </c>
      <c r="C38" s="34" t="s">
        <v>32</v>
      </c>
      <c r="D38" s="67">
        <v>21</v>
      </c>
      <c r="E38" s="49">
        <v>7</v>
      </c>
      <c r="F38" s="34" t="s">
        <v>32</v>
      </c>
      <c r="G38" s="67">
        <v>21</v>
      </c>
      <c r="H38" s="49">
        <v>7</v>
      </c>
      <c r="I38" s="34" t="s">
        <v>32</v>
      </c>
      <c r="J38" s="67">
        <v>21</v>
      </c>
      <c r="K38" s="49">
        <v>8</v>
      </c>
      <c r="L38" s="34" t="s">
        <v>32</v>
      </c>
      <c r="M38" s="67">
        <v>20</v>
      </c>
      <c r="N38" s="49">
        <v>8</v>
      </c>
      <c r="O38" s="34" t="s">
        <v>32</v>
      </c>
      <c r="P38" s="67">
        <v>20</v>
      </c>
      <c r="Q38" s="49">
        <v>8</v>
      </c>
      <c r="R38" s="34" t="s">
        <v>32</v>
      </c>
      <c r="S38" s="67">
        <v>20</v>
      </c>
      <c r="T38" s="49">
        <v>8</v>
      </c>
      <c r="U38" s="34" t="s">
        <v>32</v>
      </c>
      <c r="V38" s="67">
        <v>20</v>
      </c>
      <c r="W38" s="49">
        <v>8</v>
      </c>
      <c r="X38" s="34" t="s">
        <v>32</v>
      </c>
      <c r="Y38" s="67">
        <v>20</v>
      </c>
      <c r="Z38" s="49">
        <v>7</v>
      </c>
      <c r="AA38" s="34" t="s">
        <v>32</v>
      </c>
      <c r="AB38" s="67">
        <v>21</v>
      </c>
      <c r="AC38" s="49">
        <v>8</v>
      </c>
      <c r="AD38" s="34" t="s">
        <v>32</v>
      </c>
      <c r="AE38" s="67">
        <v>20</v>
      </c>
      <c r="AF38" s="49">
        <v>8</v>
      </c>
      <c r="AG38" s="34" t="s">
        <v>32</v>
      </c>
      <c r="AH38" s="67">
        <v>20</v>
      </c>
      <c r="AI38" s="49">
        <v>13</v>
      </c>
      <c r="AJ38" s="34" t="s">
        <v>32</v>
      </c>
      <c r="AK38" s="67">
        <v>20</v>
      </c>
      <c r="AL38" s="49"/>
      <c r="AM38" s="34" t="s">
        <v>32</v>
      </c>
      <c r="AN38" s="67"/>
      <c r="AO38" s="49"/>
      <c r="AP38" s="34" t="s">
        <v>32</v>
      </c>
      <c r="AQ38" s="67"/>
      <c r="AR38" s="49"/>
      <c r="AS38" s="34" t="s">
        <v>32</v>
      </c>
      <c r="AT38" s="67"/>
      <c r="AU38" s="51"/>
      <c r="AV38" s="49"/>
      <c r="AW38" s="34" t="s">
        <v>32</v>
      </c>
      <c r="AX38" s="67"/>
    </row>
    <row r="39" spans="1:50" ht="15">
      <c r="A39" s="32">
        <v>11</v>
      </c>
      <c r="B39" s="50" t="s">
        <v>82</v>
      </c>
      <c r="C39" s="33">
        <f>D40-B40</f>
        <v>17</v>
      </c>
      <c r="D39" s="38" t="s">
        <v>52</v>
      </c>
      <c r="E39" s="50" t="s">
        <v>82</v>
      </c>
      <c r="F39" s="33">
        <f>G40-E40</f>
        <v>17</v>
      </c>
      <c r="G39" s="38" t="s">
        <v>52</v>
      </c>
      <c r="H39" s="50" t="s">
        <v>82</v>
      </c>
      <c r="I39" s="33">
        <f>J40-H40</f>
        <v>17</v>
      </c>
      <c r="J39" s="38" t="s">
        <v>52</v>
      </c>
      <c r="K39" s="50" t="s">
        <v>82</v>
      </c>
      <c r="L39" s="33">
        <f>M40-K40</f>
        <v>17</v>
      </c>
      <c r="M39" s="38" t="s">
        <v>52</v>
      </c>
      <c r="N39" s="50" t="s">
        <v>82</v>
      </c>
      <c r="O39" s="33">
        <f>P40-N40</f>
        <v>17</v>
      </c>
      <c r="P39" s="38" t="s">
        <v>52</v>
      </c>
      <c r="Q39" s="50" t="s">
        <v>82</v>
      </c>
      <c r="R39" s="33">
        <f>S40-Q40</f>
        <v>17</v>
      </c>
      <c r="S39" s="38" t="s">
        <v>52</v>
      </c>
      <c r="T39" s="50" t="s">
        <v>82</v>
      </c>
      <c r="U39" s="33">
        <f>V40-T40</f>
        <v>17</v>
      </c>
      <c r="V39" s="38" t="s">
        <v>52</v>
      </c>
      <c r="W39" s="50" t="s">
        <v>82</v>
      </c>
      <c r="X39" s="33">
        <f>Y40-W40</f>
        <v>17</v>
      </c>
      <c r="Y39" s="38" t="s">
        <v>52</v>
      </c>
      <c r="Z39" s="50" t="s">
        <v>82</v>
      </c>
      <c r="AA39" s="33">
        <f>AB40-Z40</f>
        <v>17</v>
      </c>
      <c r="AB39" s="38" t="s">
        <v>52</v>
      </c>
      <c r="AC39" s="50" t="s">
        <v>82</v>
      </c>
      <c r="AD39" s="33">
        <f>AE40-AC40</f>
        <v>17</v>
      </c>
      <c r="AE39" s="38" t="s">
        <v>52</v>
      </c>
      <c r="AF39" s="50" t="s">
        <v>82</v>
      </c>
      <c r="AG39" s="33">
        <f>AH40-AF40</f>
        <v>17</v>
      </c>
      <c r="AH39" s="38" t="s">
        <v>52</v>
      </c>
      <c r="AI39" s="50" t="s">
        <v>82</v>
      </c>
      <c r="AJ39" s="33">
        <f>AK40-AI40</f>
        <v>17</v>
      </c>
      <c r="AK39" s="38" t="s">
        <v>52</v>
      </c>
      <c r="AL39" s="50" t="s">
        <v>82</v>
      </c>
      <c r="AM39" s="33">
        <f>AN40-AL40</f>
        <v>0</v>
      </c>
      <c r="AN39" s="38" t="s">
        <v>52</v>
      </c>
      <c r="AO39" s="50" t="s">
        <v>82</v>
      </c>
      <c r="AP39" s="33">
        <f>AQ40-AO40</f>
        <v>0</v>
      </c>
      <c r="AQ39" s="38" t="s">
        <v>52</v>
      </c>
      <c r="AR39" s="50" t="s">
        <v>82</v>
      </c>
      <c r="AS39" s="33">
        <f>AT40-AR40</f>
        <v>0</v>
      </c>
      <c r="AT39" s="38" t="s">
        <v>52</v>
      </c>
      <c r="AU39" s="51"/>
      <c r="AV39" s="50" t="s">
        <v>82</v>
      </c>
      <c r="AW39" s="33">
        <f>AX40-AV40</f>
        <v>0</v>
      </c>
      <c r="AX39" s="38" t="s">
        <v>52</v>
      </c>
    </row>
    <row r="40" spans="1:50" ht="15">
      <c r="A40" s="31" t="s">
        <v>56</v>
      </c>
      <c r="B40" s="49">
        <v>7</v>
      </c>
      <c r="C40" s="34" t="s">
        <v>32</v>
      </c>
      <c r="D40" s="67">
        <v>24</v>
      </c>
      <c r="E40" s="49">
        <v>7</v>
      </c>
      <c r="F40" s="34" t="s">
        <v>32</v>
      </c>
      <c r="G40" s="67">
        <v>24</v>
      </c>
      <c r="H40" s="49">
        <v>7</v>
      </c>
      <c r="I40" s="34" t="s">
        <v>32</v>
      </c>
      <c r="J40" s="67">
        <v>24</v>
      </c>
      <c r="K40" s="49">
        <v>7</v>
      </c>
      <c r="L40" s="34" t="s">
        <v>32</v>
      </c>
      <c r="M40" s="67">
        <v>24</v>
      </c>
      <c r="N40" s="49">
        <v>7</v>
      </c>
      <c r="O40" s="34" t="s">
        <v>32</v>
      </c>
      <c r="P40" s="67">
        <v>24</v>
      </c>
      <c r="Q40" s="49">
        <v>7</v>
      </c>
      <c r="R40" s="34" t="s">
        <v>32</v>
      </c>
      <c r="S40" s="67">
        <v>24</v>
      </c>
      <c r="T40" s="49">
        <v>7</v>
      </c>
      <c r="U40" s="34" t="s">
        <v>32</v>
      </c>
      <c r="V40" s="67">
        <v>24</v>
      </c>
      <c r="W40" s="49">
        <v>7</v>
      </c>
      <c r="X40" s="34" t="s">
        <v>32</v>
      </c>
      <c r="Y40" s="67">
        <v>24</v>
      </c>
      <c r="Z40" s="49">
        <v>7</v>
      </c>
      <c r="AA40" s="34" t="s">
        <v>32</v>
      </c>
      <c r="AB40" s="67">
        <v>24</v>
      </c>
      <c r="AC40" s="49">
        <v>7</v>
      </c>
      <c r="AD40" s="34" t="s">
        <v>32</v>
      </c>
      <c r="AE40" s="67">
        <v>24</v>
      </c>
      <c r="AF40" s="49">
        <v>7</v>
      </c>
      <c r="AG40" s="34" t="s">
        <v>32</v>
      </c>
      <c r="AH40" s="67">
        <v>24</v>
      </c>
      <c r="AI40" s="49">
        <v>7</v>
      </c>
      <c r="AJ40" s="34" t="s">
        <v>32</v>
      </c>
      <c r="AK40" s="67">
        <v>24</v>
      </c>
      <c r="AL40" s="49"/>
      <c r="AM40" s="34" t="s">
        <v>32</v>
      </c>
      <c r="AN40" s="67"/>
      <c r="AO40" s="49"/>
      <c r="AP40" s="34" t="s">
        <v>32</v>
      </c>
      <c r="AQ40" s="67"/>
      <c r="AR40" s="49"/>
      <c r="AS40" s="34" t="s">
        <v>32</v>
      </c>
      <c r="AT40" s="67"/>
      <c r="AU40" s="51"/>
      <c r="AV40" s="49"/>
      <c r="AW40" s="34" t="s">
        <v>32</v>
      </c>
      <c r="AX40" s="67"/>
    </row>
    <row r="41" spans="1:50" ht="15">
      <c r="A41" s="32">
        <v>12</v>
      </c>
      <c r="B41" s="50" t="s">
        <v>82</v>
      </c>
      <c r="C41" s="33">
        <f>D42-B42</f>
        <v>2</v>
      </c>
      <c r="D41" s="38" t="s">
        <v>52</v>
      </c>
      <c r="E41" s="50" t="s">
        <v>82</v>
      </c>
      <c r="F41" s="33">
        <f>G42-E42</f>
        <v>2</v>
      </c>
      <c r="G41" s="38" t="s">
        <v>52</v>
      </c>
      <c r="H41" s="50" t="s">
        <v>82</v>
      </c>
      <c r="I41" s="33">
        <f>J42-H42</f>
        <v>2</v>
      </c>
      <c r="J41" s="38" t="s">
        <v>52</v>
      </c>
      <c r="K41" s="50" t="s">
        <v>82</v>
      </c>
      <c r="L41" s="33">
        <f>M42-K42</f>
        <v>0</v>
      </c>
      <c r="M41" s="38" t="s">
        <v>52</v>
      </c>
      <c r="N41" s="50" t="s">
        <v>82</v>
      </c>
      <c r="O41" s="33">
        <f>P42-N42</f>
        <v>0</v>
      </c>
      <c r="P41" s="38" t="s">
        <v>52</v>
      </c>
      <c r="Q41" s="50" t="s">
        <v>82</v>
      </c>
      <c r="R41" s="33">
        <f>S42-Q42</f>
        <v>0</v>
      </c>
      <c r="S41" s="38" t="s">
        <v>52</v>
      </c>
      <c r="T41" s="50" t="s">
        <v>82</v>
      </c>
      <c r="U41" s="33">
        <f>V42-T42</f>
        <v>0</v>
      </c>
      <c r="V41" s="38" t="s">
        <v>52</v>
      </c>
      <c r="W41" s="50" t="s">
        <v>82</v>
      </c>
      <c r="X41" s="33">
        <f>Y42-W42</f>
        <v>0</v>
      </c>
      <c r="Y41" s="38" t="s">
        <v>52</v>
      </c>
      <c r="Z41" s="50" t="s">
        <v>82</v>
      </c>
      <c r="AA41" s="33">
        <f>AB42-Z42</f>
        <v>0</v>
      </c>
      <c r="AB41" s="38" t="s">
        <v>52</v>
      </c>
      <c r="AC41" s="50" t="s">
        <v>82</v>
      </c>
      <c r="AD41" s="33">
        <f>AE42-AC42</f>
        <v>0</v>
      </c>
      <c r="AE41" s="38" t="s">
        <v>52</v>
      </c>
      <c r="AF41" s="50" t="s">
        <v>82</v>
      </c>
      <c r="AG41" s="33">
        <f>AH42-AF42</f>
        <v>0</v>
      </c>
      <c r="AH41" s="38" t="s">
        <v>52</v>
      </c>
      <c r="AI41" s="50" t="s">
        <v>82</v>
      </c>
      <c r="AJ41" s="33">
        <f>AK42-AI42</f>
        <v>0</v>
      </c>
      <c r="AK41" s="38" t="s">
        <v>52</v>
      </c>
      <c r="AL41" s="50" t="s">
        <v>82</v>
      </c>
      <c r="AM41" s="33">
        <f>AN42-AL42</f>
        <v>0</v>
      </c>
      <c r="AN41" s="38" t="s">
        <v>52</v>
      </c>
      <c r="AO41" s="50" t="s">
        <v>82</v>
      </c>
      <c r="AP41" s="33">
        <f>AQ42-AO42</f>
        <v>0</v>
      </c>
      <c r="AQ41" s="38" t="s">
        <v>52</v>
      </c>
      <c r="AR41" s="50" t="s">
        <v>82</v>
      </c>
      <c r="AS41" s="33">
        <f>AT42-AR42</f>
        <v>0</v>
      </c>
      <c r="AT41" s="38" t="s">
        <v>52</v>
      </c>
      <c r="AU41" s="51"/>
      <c r="AV41" s="50" t="s">
        <v>82</v>
      </c>
      <c r="AW41" s="33">
        <f>AX42-AV42</f>
        <v>0</v>
      </c>
      <c r="AX41" s="38" t="s">
        <v>52</v>
      </c>
    </row>
    <row r="42" spans="1:50" ht="15">
      <c r="A42" s="31"/>
      <c r="B42" s="49">
        <v>0</v>
      </c>
      <c r="C42" s="34" t="s">
        <v>32</v>
      </c>
      <c r="D42" s="67">
        <v>2</v>
      </c>
      <c r="E42" s="49">
        <v>0</v>
      </c>
      <c r="F42" s="34" t="s">
        <v>32</v>
      </c>
      <c r="G42" s="67">
        <v>2</v>
      </c>
      <c r="H42" s="49">
        <v>0</v>
      </c>
      <c r="I42" s="34" t="s">
        <v>32</v>
      </c>
      <c r="J42" s="67">
        <v>2</v>
      </c>
      <c r="K42" s="49"/>
      <c r="L42" s="34" t="s">
        <v>32</v>
      </c>
      <c r="M42" s="67"/>
      <c r="N42" s="49"/>
      <c r="O42" s="34" t="s">
        <v>32</v>
      </c>
      <c r="P42" s="67"/>
      <c r="Q42" s="49"/>
      <c r="R42" s="34" t="s">
        <v>32</v>
      </c>
      <c r="S42" s="67"/>
      <c r="T42" s="49"/>
      <c r="U42" s="34" t="s">
        <v>32</v>
      </c>
      <c r="V42" s="67"/>
      <c r="W42" s="49"/>
      <c r="X42" s="34" t="s">
        <v>32</v>
      </c>
      <c r="Y42" s="67"/>
      <c r="Z42" s="49"/>
      <c r="AA42" s="34" t="s">
        <v>32</v>
      </c>
      <c r="AB42" s="67"/>
      <c r="AC42" s="49"/>
      <c r="AD42" s="34" t="s">
        <v>32</v>
      </c>
      <c r="AE42" s="67"/>
      <c r="AF42" s="49"/>
      <c r="AG42" s="34" t="s">
        <v>32</v>
      </c>
      <c r="AH42" s="67"/>
      <c r="AI42" s="49"/>
      <c r="AJ42" s="34" t="s">
        <v>32</v>
      </c>
      <c r="AK42" s="67"/>
      <c r="AL42" s="49"/>
      <c r="AM42" s="34" t="s">
        <v>32</v>
      </c>
      <c r="AN42" s="67"/>
      <c r="AO42" s="49"/>
      <c r="AP42" s="34" t="s">
        <v>32</v>
      </c>
      <c r="AQ42" s="67"/>
      <c r="AR42" s="49"/>
      <c r="AS42" s="34" t="s">
        <v>32</v>
      </c>
      <c r="AT42" s="67"/>
      <c r="AU42" s="51"/>
      <c r="AV42" s="49"/>
      <c r="AW42" s="34" t="s">
        <v>32</v>
      </c>
      <c r="AX42" s="67"/>
    </row>
    <row r="43" spans="1:50" ht="14.25" customHeight="1">
      <c r="A43" s="32">
        <v>13</v>
      </c>
      <c r="B43" s="50" t="s">
        <v>82</v>
      </c>
      <c r="C43" s="33">
        <f>D44-B44</f>
        <v>0</v>
      </c>
      <c r="D43" s="38" t="s">
        <v>52</v>
      </c>
      <c r="E43" s="50" t="s">
        <v>82</v>
      </c>
      <c r="F43" s="33">
        <f>G44-E44</f>
        <v>0</v>
      </c>
      <c r="G43" s="38" t="s">
        <v>52</v>
      </c>
      <c r="H43" s="50" t="s">
        <v>82</v>
      </c>
      <c r="I43" s="33">
        <f>J44-H44</f>
        <v>0</v>
      </c>
      <c r="J43" s="38" t="s">
        <v>52</v>
      </c>
      <c r="K43" s="50" t="s">
        <v>82</v>
      </c>
      <c r="L43" s="33">
        <f>M44-K44</f>
        <v>0</v>
      </c>
      <c r="M43" s="38" t="s">
        <v>52</v>
      </c>
      <c r="N43" s="50" t="s">
        <v>82</v>
      </c>
      <c r="O43" s="33">
        <f>P44-N44</f>
        <v>0</v>
      </c>
      <c r="P43" s="38" t="s">
        <v>52</v>
      </c>
      <c r="Q43" s="50" t="s">
        <v>82</v>
      </c>
      <c r="R43" s="33">
        <f>S44-Q44</f>
        <v>0</v>
      </c>
      <c r="S43" s="38" t="s">
        <v>52</v>
      </c>
      <c r="T43" s="50" t="s">
        <v>82</v>
      </c>
      <c r="U43" s="33">
        <f>V44-T44</f>
        <v>0</v>
      </c>
      <c r="V43" s="38" t="s">
        <v>52</v>
      </c>
      <c r="W43" s="50" t="s">
        <v>82</v>
      </c>
      <c r="X43" s="33">
        <f>Y44-W44</f>
        <v>0</v>
      </c>
      <c r="Y43" s="38" t="s">
        <v>52</v>
      </c>
      <c r="Z43" s="50" t="s">
        <v>82</v>
      </c>
      <c r="AA43" s="33">
        <f>AB44-Z44</f>
        <v>0</v>
      </c>
      <c r="AB43" s="38" t="s">
        <v>52</v>
      </c>
      <c r="AC43" s="50" t="s">
        <v>82</v>
      </c>
      <c r="AD43" s="33">
        <f>AE44-AC44</f>
        <v>0</v>
      </c>
      <c r="AE43" s="38" t="s">
        <v>52</v>
      </c>
      <c r="AF43" s="50" t="s">
        <v>82</v>
      </c>
      <c r="AG43" s="33">
        <f>AH44-AF44</f>
        <v>0</v>
      </c>
      <c r="AH43" s="38" t="s">
        <v>52</v>
      </c>
      <c r="AI43" s="50" t="s">
        <v>82</v>
      </c>
      <c r="AJ43" s="33">
        <f>AK44-AI44</f>
        <v>0</v>
      </c>
      <c r="AK43" s="38" t="s">
        <v>52</v>
      </c>
      <c r="AL43" s="50" t="s">
        <v>82</v>
      </c>
      <c r="AM43" s="33">
        <f>AN44-AL44</f>
        <v>0</v>
      </c>
      <c r="AN43" s="38" t="s">
        <v>52</v>
      </c>
      <c r="AO43" s="50" t="s">
        <v>82</v>
      </c>
      <c r="AP43" s="33">
        <f>AQ44-AO44</f>
        <v>0</v>
      </c>
      <c r="AQ43" s="38" t="s">
        <v>52</v>
      </c>
      <c r="AR43" s="50" t="s">
        <v>82</v>
      </c>
      <c r="AS43" s="33">
        <f>AT44-AR44</f>
        <v>0</v>
      </c>
      <c r="AT43" s="38" t="s">
        <v>52</v>
      </c>
      <c r="AU43" s="51"/>
      <c r="AV43" s="50" t="s">
        <v>82</v>
      </c>
      <c r="AW43" s="33">
        <f>AX44-AV44</f>
        <v>0</v>
      </c>
      <c r="AX43" s="38" t="s">
        <v>52</v>
      </c>
    </row>
    <row r="44" spans="1:50" ht="15">
      <c r="A44" s="31"/>
      <c r="B44" s="49"/>
      <c r="C44" s="34" t="s">
        <v>32</v>
      </c>
      <c r="D44" s="67"/>
      <c r="E44" s="49"/>
      <c r="F44" s="34" t="s">
        <v>32</v>
      </c>
      <c r="G44" s="67"/>
      <c r="H44" s="49"/>
      <c r="I44" s="34" t="s">
        <v>32</v>
      </c>
      <c r="J44" s="67"/>
      <c r="K44" s="49"/>
      <c r="L44" s="34" t="s">
        <v>32</v>
      </c>
      <c r="M44" s="67"/>
      <c r="N44" s="49"/>
      <c r="O44" s="34" t="s">
        <v>32</v>
      </c>
      <c r="P44" s="67"/>
      <c r="Q44" s="49"/>
      <c r="R44" s="34" t="s">
        <v>32</v>
      </c>
      <c r="S44" s="67"/>
      <c r="T44" s="49"/>
      <c r="U44" s="34" t="s">
        <v>32</v>
      </c>
      <c r="V44" s="67"/>
      <c r="W44" s="49"/>
      <c r="X44" s="34" t="s">
        <v>32</v>
      </c>
      <c r="Y44" s="67"/>
      <c r="Z44" s="49"/>
      <c r="AA44" s="34" t="s">
        <v>32</v>
      </c>
      <c r="AB44" s="67"/>
      <c r="AC44" s="49"/>
      <c r="AD44" s="34" t="s">
        <v>32</v>
      </c>
      <c r="AE44" s="67"/>
      <c r="AF44" s="49"/>
      <c r="AG44" s="34" t="s">
        <v>32</v>
      </c>
      <c r="AH44" s="67"/>
      <c r="AI44" s="49"/>
      <c r="AJ44" s="34" t="s">
        <v>32</v>
      </c>
      <c r="AK44" s="67"/>
      <c r="AL44" s="49"/>
      <c r="AM44" s="34" t="s">
        <v>32</v>
      </c>
      <c r="AN44" s="67"/>
      <c r="AO44" s="49"/>
      <c r="AP44" s="34" t="s">
        <v>32</v>
      </c>
      <c r="AQ44" s="67"/>
      <c r="AR44" s="49"/>
      <c r="AS44" s="34" t="s">
        <v>32</v>
      </c>
      <c r="AT44" s="67"/>
      <c r="AU44" s="51"/>
      <c r="AV44" s="49"/>
      <c r="AW44" s="34" t="s">
        <v>32</v>
      </c>
      <c r="AX44" s="67"/>
    </row>
    <row r="45" spans="1:50" ht="15">
      <c r="A45" s="32">
        <v>14</v>
      </c>
      <c r="B45" s="50" t="s">
        <v>82</v>
      </c>
      <c r="C45" s="33">
        <f>D46-B46</f>
        <v>0</v>
      </c>
      <c r="D45" s="38" t="s">
        <v>52</v>
      </c>
      <c r="E45" s="50" t="s">
        <v>82</v>
      </c>
      <c r="F45" s="33">
        <f>G46-E46</f>
        <v>0</v>
      </c>
      <c r="G45" s="38" t="s">
        <v>52</v>
      </c>
      <c r="H45" s="50" t="s">
        <v>82</v>
      </c>
      <c r="I45" s="33">
        <f>J46-H46</f>
        <v>0</v>
      </c>
      <c r="J45" s="38" t="s">
        <v>52</v>
      </c>
      <c r="K45" s="50" t="s">
        <v>82</v>
      </c>
      <c r="L45" s="33">
        <f>M46-K46</f>
        <v>0</v>
      </c>
      <c r="M45" s="38" t="s">
        <v>52</v>
      </c>
      <c r="N45" s="50" t="s">
        <v>82</v>
      </c>
      <c r="O45" s="33">
        <f>P46-N46</f>
        <v>0</v>
      </c>
      <c r="P45" s="38" t="s">
        <v>52</v>
      </c>
      <c r="Q45" s="50" t="s">
        <v>82</v>
      </c>
      <c r="R45" s="33">
        <f>S46-Q46</f>
        <v>0</v>
      </c>
      <c r="S45" s="38" t="s">
        <v>52</v>
      </c>
      <c r="T45" s="50" t="s">
        <v>82</v>
      </c>
      <c r="U45" s="33">
        <f>V46-T46</f>
        <v>0</v>
      </c>
      <c r="V45" s="38" t="s">
        <v>52</v>
      </c>
      <c r="W45" s="50" t="s">
        <v>82</v>
      </c>
      <c r="X45" s="33">
        <f>Y46-W46</f>
        <v>0</v>
      </c>
      <c r="Y45" s="38" t="s">
        <v>52</v>
      </c>
      <c r="Z45" s="50" t="s">
        <v>82</v>
      </c>
      <c r="AA45" s="33">
        <f>AB46-Z46</f>
        <v>0</v>
      </c>
      <c r="AB45" s="38" t="s">
        <v>52</v>
      </c>
      <c r="AC45" s="50" t="s">
        <v>82</v>
      </c>
      <c r="AD45" s="33">
        <f>AE46-AC46</f>
        <v>0</v>
      </c>
      <c r="AE45" s="38" t="s">
        <v>52</v>
      </c>
      <c r="AF45" s="50" t="s">
        <v>82</v>
      </c>
      <c r="AG45" s="33">
        <f>AH46-AF46</f>
        <v>0</v>
      </c>
      <c r="AH45" s="38" t="s">
        <v>52</v>
      </c>
      <c r="AI45" s="50" t="s">
        <v>82</v>
      </c>
      <c r="AJ45" s="33">
        <f>AK46-AI46</f>
        <v>0</v>
      </c>
      <c r="AK45" s="38" t="s">
        <v>52</v>
      </c>
      <c r="AL45" s="50" t="s">
        <v>82</v>
      </c>
      <c r="AM45" s="33">
        <f>AN46-AL46</f>
        <v>0</v>
      </c>
      <c r="AN45" s="38" t="s">
        <v>52</v>
      </c>
      <c r="AO45" s="50" t="s">
        <v>82</v>
      </c>
      <c r="AP45" s="33">
        <f>AQ46-AO46</f>
        <v>0</v>
      </c>
      <c r="AQ45" s="38" t="s">
        <v>52</v>
      </c>
      <c r="AR45" s="50" t="s">
        <v>82</v>
      </c>
      <c r="AS45" s="33">
        <f>AT46-AR46</f>
        <v>0</v>
      </c>
      <c r="AT45" s="38" t="s">
        <v>52</v>
      </c>
      <c r="AU45" s="51"/>
      <c r="AV45" s="50" t="s">
        <v>82</v>
      </c>
      <c r="AW45" s="33">
        <f>AX46-AV46</f>
        <v>0</v>
      </c>
      <c r="AX45" s="38" t="s">
        <v>52</v>
      </c>
    </row>
    <row r="46" spans="1:50" ht="18.75" customHeight="1">
      <c r="A46" s="40"/>
      <c r="B46" s="49"/>
      <c r="C46" s="34" t="s">
        <v>32</v>
      </c>
      <c r="D46" s="67"/>
      <c r="E46" s="49"/>
      <c r="F46" s="34" t="s">
        <v>32</v>
      </c>
      <c r="G46" s="67"/>
      <c r="H46" s="49"/>
      <c r="I46" s="34" t="s">
        <v>32</v>
      </c>
      <c r="J46" s="67"/>
      <c r="K46" s="49"/>
      <c r="L46" s="34" t="s">
        <v>32</v>
      </c>
      <c r="M46" s="67"/>
      <c r="N46" s="49"/>
      <c r="O46" s="34" t="s">
        <v>32</v>
      </c>
      <c r="P46" s="67"/>
      <c r="Q46" s="49"/>
      <c r="R46" s="34" t="s">
        <v>32</v>
      </c>
      <c r="S46" s="67"/>
      <c r="T46" s="49"/>
      <c r="U46" s="34" t="s">
        <v>32</v>
      </c>
      <c r="V46" s="67"/>
      <c r="W46" s="49"/>
      <c r="X46" s="34" t="s">
        <v>32</v>
      </c>
      <c r="Y46" s="67"/>
      <c r="Z46" s="49"/>
      <c r="AA46" s="34" t="s">
        <v>32</v>
      </c>
      <c r="AB46" s="67"/>
      <c r="AC46" s="49"/>
      <c r="AD46" s="34" t="s">
        <v>32</v>
      </c>
      <c r="AE46" s="67"/>
      <c r="AF46" s="49"/>
      <c r="AG46" s="34" t="s">
        <v>32</v>
      </c>
      <c r="AH46" s="67"/>
      <c r="AI46" s="49"/>
      <c r="AJ46" s="34" t="s">
        <v>32</v>
      </c>
      <c r="AK46" s="67"/>
      <c r="AL46" s="49"/>
      <c r="AM46" s="34" t="s">
        <v>32</v>
      </c>
      <c r="AN46" s="67"/>
      <c r="AO46" s="49"/>
      <c r="AP46" s="34" t="s">
        <v>32</v>
      </c>
      <c r="AQ46" s="67"/>
      <c r="AR46" s="49"/>
      <c r="AS46" s="34" t="s">
        <v>32</v>
      </c>
      <c r="AT46" s="67"/>
      <c r="AU46" s="51"/>
      <c r="AV46" s="49"/>
      <c r="AW46" s="34" t="s">
        <v>32</v>
      </c>
      <c r="AX46" s="67"/>
    </row>
    <row r="47" spans="1:50" ht="15">
      <c r="A47" s="32">
        <v>15</v>
      </c>
      <c r="B47" s="50" t="s">
        <v>82</v>
      </c>
      <c r="C47" s="33">
        <f>D48-B48</f>
        <v>0</v>
      </c>
      <c r="D47" s="38" t="s">
        <v>52</v>
      </c>
      <c r="E47" s="50" t="s">
        <v>82</v>
      </c>
      <c r="F47" s="33">
        <f>G48-E48</f>
        <v>0</v>
      </c>
      <c r="G47" s="38" t="s">
        <v>52</v>
      </c>
      <c r="H47" s="50" t="s">
        <v>82</v>
      </c>
      <c r="I47" s="33">
        <f>J48-H48</f>
        <v>0</v>
      </c>
      <c r="J47" s="38" t="s">
        <v>52</v>
      </c>
      <c r="K47" s="50" t="s">
        <v>82</v>
      </c>
      <c r="L47" s="33">
        <f>M48-K48</f>
        <v>0</v>
      </c>
      <c r="M47" s="38" t="s">
        <v>52</v>
      </c>
      <c r="N47" s="50" t="s">
        <v>82</v>
      </c>
      <c r="O47" s="33">
        <f>P48-N48</f>
        <v>0</v>
      </c>
      <c r="P47" s="38" t="s">
        <v>52</v>
      </c>
      <c r="Q47" s="50" t="s">
        <v>82</v>
      </c>
      <c r="R47" s="33">
        <f>S48-Q48</f>
        <v>0</v>
      </c>
      <c r="S47" s="38" t="s">
        <v>52</v>
      </c>
      <c r="T47" s="50" t="s">
        <v>82</v>
      </c>
      <c r="U47" s="33">
        <f>V48-T48</f>
        <v>0</v>
      </c>
      <c r="V47" s="38" t="s">
        <v>52</v>
      </c>
      <c r="W47" s="50" t="s">
        <v>82</v>
      </c>
      <c r="X47" s="33">
        <f>Y48-W48</f>
        <v>0</v>
      </c>
      <c r="Y47" s="38" t="s">
        <v>52</v>
      </c>
      <c r="Z47" s="50" t="s">
        <v>82</v>
      </c>
      <c r="AA47" s="33">
        <f>AB48-Z48</f>
        <v>0</v>
      </c>
      <c r="AB47" s="38" t="s">
        <v>52</v>
      </c>
      <c r="AC47" s="50" t="s">
        <v>82</v>
      </c>
      <c r="AD47" s="33">
        <f>AE48-AC48</f>
        <v>0</v>
      </c>
      <c r="AE47" s="38" t="s">
        <v>52</v>
      </c>
      <c r="AF47" s="50" t="s">
        <v>82</v>
      </c>
      <c r="AG47" s="33">
        <f>AH48-AF48</f>
        <v>0</v>
      </c>
      <c r="AH47" s="38" t="s">
        <v>52</v>
      </c>
      <c r="AI47" s="50" t="s">
        <v>82</v>
      </c>
      <c r="AJ47" s="33">
        <f>AK48-AI48</f>
        <v>0</v>
      </c>
      <c r="AK47" s="38" t="s">
        <v>52</v>
      </c>
      <c r="AL47" s="50" t="s">
        <v>82</v>
      </c>
      <c r="AM47" s="33">
        <f>AN48-AL48</f>
        <v>0</v>
      </c>
      <c r="AN47" s="38" t="s">
        <v>52</v>
      </c>
      <c r="AO47" s="50" t="s">
        <v>82</v>
      </c>
      <c r="AP47" s="33">
        <f>AQ48-AO48</f>
        <v>0</v>
      </c>
      <c r="AQ47" s="38" t="s">
        <v>52</v>
      </c>
      <c r="AR47" s="50" t="s">
        <v>82</v>
      </c>
      <c r="AS47" s="33">
        <f>AT48-AR48</f>
        <v>0</v>
      </c>
      <c r="AT47" s="38" t="s">
        <v>52</v>
      </c>
      <c r="AU47" s="51"/>
      <c r="AV47" s="50" t="s">
        <v>82</v>
      </c>
      <c r="AW47" s="33">
        <f>AX48-AV48</f>
        <v>0</v>
      </c>
      <c r="AX47" s="38" t="s">
        <v>52</v>
      </c>
    </row>
    <row r="48" spans="1:50" ht="15">
      <c r="A48" s="84"/>
      <c r="B48" s="49"/>
      <c r="C48" s="34" t="s">
        <v>32</v>
      </c>
      <c r="D48" s="67"/>
      <c r="E48" s="49"/>
      <c r="F48" s="34" t="s">
        <v>32</v>
      </c>
      <c r="G48" s="67"/>
      <c r="H48" s="49"/>
      <c r="I48" s="34" t="s">
        <v>32</v>
      </c>
      <c r="J48" s="67"/>
      <c r="K48" s="49"/>
      <c r="L48" s="34" t="s">
        <v>32</v>
      </c>
      <c r="M48" s="67"/>
      <c r="N48" s="49"/>
      <c r="O48" s="34" t="s">
        <v>32</v>
      </c>
      <c r="P48" s="67"/>
      <c r="Q48" s="49"/>
      <c r="R48" s="34" t="s">
        <v>32</v>
      </c>
      <c r="S48" s="67"/>
      <c r="T48" s="49"/>
      <c r="U48" s="34" t="s">
        <v>32</v>
      </c>
      <c r="V48" s="67"/>
      <c r="W48" s="49"/>
      <c r="X48" s="34" t="s">
        <v>32</v>
      </c>
      <c r="Y48" s="67"/>
      <c r="Z48" s="49"/>
      <c r="AA48" s="34" t="s">
        <v>32</v>
      </c>
      <c r="AB48" s="67"/>
      <c r="AC48" s="49"/>
      <c r="AD48" s="34" t="s">
        <v>32</v>
      </c>
      <c r="AE48" s="67"/>
      <c r="AF48" s="49"/>
      <c r="AG48" s="34" t="s">
        <v>32</v>
      </c>
      <c r="AH48" s="67"/>
      <c r="AI48" s="49"/>
      <c r="AJ48" s="34" t="s">
        <v>32</v>
      </c>
      <c r="AK48" s="67"/>
      <c r="AL48" s="49"/>
      <c r="AM48" s="34" t="s">
        <v>32</v>
      </c>
      <c r="AN48" s="67"/>
      <c r="AO48" s="49"/>
      <c r="AP48" s="34" t="s">
        <v>32</v>
      </c>
      <c r="AQ48" s="67"/>
      <c r="AR48" s="49"/>
      <c r="AS48" s="34" t="s">
        <v>32</v>
      </c>
      <c r="AT48" s="67"/>
      <c r="AU48" s="51"/>
      <c r="AV48" s="49"/>
      <c r="AW48" s="34" t="s">
        <v>32</v>
      </c>
      <c r="AX48" s="67"/>
    </row>
    <row r="49" spans="1:50" ht="15">
      <c r="A49" s="89">
        <v>16</v>
      </c>
      <c r="B49" s="50" t="s">
        <v>82</v>
      </c>
      <c r="C49" s="33">
        <f>D50-B50</f>
        <v>0</v>
      </c>
      <c r="D49" s="38" t="s">
        <v>52</v>
      </c>
      <c r="E49" s="50" t="s">
        <v>82</v>
      </c>
      <c r="F49" s="33">
        <f>G50-E50</f>
        <v>0</v>
      </c>
      <c r="G49" s="38" t="s">
        <v>52</v>
      </c>
      <c r="H49" s="50" t="s">
        <v>82</v>
      </c>
      <c r="I49" s="33">
        <f>J50-H50</f>
        <v>0</v>
      </c>
      <c r="J49" s="38" t="s">
        <v>52</v>
      </c>
      <c r="K49" s="50" t="s">
        <v>82</v>
      </c>
      <c r="L49" s="33">
        <f>M50-K50</f>
        <v>0</v>
      </c>
      <c r="M49" s="38" t="s">
        <v>52</v>
      </c>
      <c r="N49" s="50" t="s">
        <v>82</v>
      </c>
      <c r="O49" s="33">
        <f>P50-N50</f>
        <v>0</v>
      </c>
      <c r="P49" s="38" t="s">
        <v>52</v>
      </c>
      <c r="Q49" s="50" t="s">
        <v>82</v>
      </c>
      <c r="R49" s="33">
        <f>S50-Q50</f>
        <v>0</v>
      </c>
      <c r="S49" s="38" t="s">
        <v>52</v>
      </c>
      <c r="T49" s="50" t="s">
        <v>82</v>
      </c>
      <c r="U49" s="33">
        <f>V50-T50</f>
        <v>0</v>
      </c>
      <c r="V49" s="38" t="s">
        <v>52</v>
      </c>
      <c r="W49" s="50" t="s">
        <v>82</v>
      </c>
      <c r="X49" s="33">
        <f>Y50-W50</f>
        <v>0</v>
      </c>
      <c r="Y49" s="38" t="s">
        <v>52</v>
      </c>
      <c r="Z49" s="50" t="s">
        <v>82</v>
      </c>
      <c r="AA49" s="33">
        <f>AB50-Z50</f>
        <v>0</v>
      </c>
      <c r="AB49" s="38" t="s">
        <v>52</v>
      </c>
      <c r="AC49" s="50" t="s">
        <v>82</v>
      </c>
      <c r="AD49" s="33">
        <f>AE50-AC50</f>
        <v>0</v>
      </c>
      <c r="AE49" s="38" t="s">
        <v>52</v>
      </c>
      <c r="AF49" s="50" t="s">
        <v>82</v>
      </c>
      <c r="AG49" s="33">
        <f>AH50-AF50</f>
        <v>0</v>
      </c>
      <c r="AH49" s="38" t="s">
        <v>52</v>
      </c>
      <c r="AI49" s="50" t="s">
        <v>82</v>
      </c>
      <c r="AJ49" s="33">
        <f>AK50-AI50</f>
        <v>0</v>
      </c>
      <c r="AK49" s="38" t="s">
        <v>52</v>
      </c>
      <c r="AL49" s="50" t="s">
        <v>82</v>
      </c>
      <c r="AM49" s="33">
        <f>AN50-AL50</f>
        <v>0</v>
      </c>
      <c r="AN49" s="38" t="s">
        <v>52</v>
      </c>
      <c r="AO49" s="50" t="s">
        <v>82</v>
      </c>
      <c r="AP49" s="33">
        <f>AQ50-AO50</f>
        <v>0</v>
      </c>
      <c r="AQ49" s="38" t="s">
        <v>52</v>
      </c>
      <c r="AR49" s="50" t="s">
        <v>82</v>
      </c>
      <c r="AS49" s="33">
        <f>AT50-AR50</f>
        <v>0</v>
      </c>
      <c r="AT49" s="38" t="s">
        <v>52</v>
      </c>
      <c r="AU49" s="51"/>
      <c r="AV49" s="50" t="s">
        <v>82</v>
      </c>
      <c r="AW49" s="33">
        <f>AX50-AV50</f>
        <v>0</v>
      </c>
      <c r="AX49" s="38" t="s">
        <v>52</v>
      </c>
    </row>
    <row r="50" spans="1:50" ht="15">
      <c r="A50" s="90"/>
      <c r="B50" s="49"/>
      <c r="C50" s="34" t="s">
        <v>32</v>
      </c>
      <c r="D50" s="67"/>
      <c r="E50" s="49"/>
      <c r="F50" s="34" t="s">
        <v>32</v>
      </c>
      <c r="G50" s="67"/>
      <c r="H50" s="49"/>
      <c r="I50" s="34" t="s">
        <v>32</v>
      </c>
      <c r="J50" s="67"/>
      <c r="K50" s="49"/>
      <c r="L50" s="34" t="s">
        <v>32</v>
      </c>
      <c r="M50" s="67"/>
      <c r="N50" s="49"/>
      <c r="O50" s="34" t="s">
        <v>32</v>
      </c>
      <c r="P50" s="67"/>
      <c r="Q50" s="49"/>
      <c r="R50" s="34" t="s">
        <v>32</v>
      </c>
      <c r="S50" s="67"/>
      <c r="T50" s="49"/>
      <c r="U50" s="34" t="s">
        <v>32</v>
      </c>
      <c r="V50" s="67"/>
      <c r="W50" s="49"/>
      <c r="X50" s="34" t="s">
        <v>32</v>
      </c>
      <c r="Y50" s="67"/>
      <c r="Z50" s="49"/>
      <c r="AA50" s="34" t="s">
        <v>32</v>
      </c>
      <c r="AB50" s="67"/>
      <c r="AC50" s="49"/>
      <c r="AD50" s="34" t="s">
        <v>32</v>
      </c>
      <c r="AE50" s="67"/>
      <c r="AF50" s="49"/>
      <c r="AG50" s="34" t="s">
        <v>32</v>
      </c>
      <c r="AH50" s="67"/>
      <c r="AI50" s="49"/>
      <c r="AJ50" s="34" t="s">
        <v>32</v>
      </c>
      <c r="AK50" s="67"/>
      <c r="AL50" s="49"/>
      <c r="AM50" s="34" t="s">
        <v>32</v>
      </c>
      <c r="AN50" s="67"/>
      <c r="AO50" s="49"/>
      <c r="AP50" s="34" t="s">
        <v>32</v>
      </c>
      <c r="AQ50" s="67"/>
      <c r="AR50" s="49"/>
      <c r="AS50" s="34" t="s">
        <v>32</v>
      </c>
      <c r="AT50" s="67"/>
      <c r="AU50" s="51"/>
      <c r="AV50" s="49"/>
      <c r="AW50" s="34" t="s">
        <v>32</v>
      </c>
      <c r="AX50" s="67"/>
    </row>
    <row r="51" spans="1:50" ht="15.75" customHeight="1">
      <c r="A51" s="89">
        <v>17</v>
      </c>
      <c r="B51" s="50" t="s">
        <v>82</v>
      </c>
      <c r="C51" s="33">
        <f>D52-B52</f>
        <v>0</v>
      </c>
      <c r="D51" s="38" t="s">
        <v>52</v>
      </c>
      <c r="E51" s="50" t="s">
        <v>82</v>
      </c>
      <c r="F51" s="33">
        <f>G52-E52</f>
        <v>0</v>
      </c>
      <c r="G51" s="38" t="s">
        <v>52</v>
      </c>
      <c r="H51" s="50" t="s">
        <v>82</v>
      </c>
      <c r="I51" s="33">
        <f>J52-H52</f>
        <v>0</v>
      </c>
      <c r="J51" s="38" t="s">
        <v>52</v>
      </c>
      <c r="K51" s="50" t="s">
        <v>82</v>
      </c>
      <c r="L51" s="33">
        <f>M52-K52</f>
        <v>0</v>
      </c>
      <c r="M51" s="38" t="s">
        <v>52</v>
      </c>
      <c r="N51" s="50" t="s">
        <v>82</v>
      </c>
      <c r="O51" s="33">
        <f>P52-N52</f>
        <v>0</v>
      </c>
      <c r="P51" s="38" t="s">
        <v>52</v>
      </c>
      <c r="Q51" s="50" t="s">
        <v>82</v>
      </c>
      <c r="R51" s="33">
        <f>S52-Q52</f>
        <v>0</v>
      </c>
      <c r="S51" s="38" t="s">
        <v>52</v>
      </c>
      <c r="T51" s="50" t="s">
        <v>82</v>
      </c>
      <c r="U51" s="33">
        <f>V52-T52</f>
        <v>0</v>
      </c>
      <c r="V51" s="38" t="s">
        <v>52</v>
      </c>
      <c r="W51" s="50" t="s">
        <v>82</v>
      </c>
      <c r="X51" s="33">
        <f>Y52-W52</f>
        <v>0</v>
      </c>
      <c r="Y51" s="38" t="s">
        <v>52</v>
      </c>
      <c r="Z51" s="50" t="s">
        <v>82</v>
      </c>
      <c r="AA51" s="33">
        <f>AB52-Z52</f>
        <v>0</v>
      </c>
      <c r="AB51" s="38" t="s">
        <v>52</v>
      </c>
      <c r="AC51" s="50" t="s">
        <v>82</v>
      </c>
      <c r="AD51" s="33">
        <f>AE52-AC52</f>
        <v>0</v>
      </c>
      <c r="AE51" s="38" t="s">
        <v>52</v>
      </c>
      <c r="AF51" s="50" t="s">
        <v>82</v>
      </c>
      <c r="AG51" s="33">
        <f>AH52-AF52</f>
        <v>0</v>
      </c>
      <c r="AH51" s="38" t="s">
        <v>52</v>
      </c>
      <c r="AI51" s="50" t="s">
        <v>82</v>
      </c>
      <c r="AJ51" s="33">
        <f>AK52-AI52</f>
        <v>0</v>
      </c>
      <c r="AK51" s="38" t="s">
        <v>52</v>
      </c>
      <c r="AL51" s="50" t="s">
        <v>82</v>
      </c>
      <c r="AM51" s="33">
        <f>AN52-AL52</f>
        <v>0</v>
      </c>
      <c r="AN51" s="38" t="s">
        <v>52</v>
      </c>
      <c r="AO51" s="50" t="s">
        <v>82</v>
      </c>
      <c r="AP51" s="33">
        <f>AQ52-AO52</f>
        <v>0</v>
      </c>
      <c r="AQ51" s="38" t="s">
        <v>52</v>
      </c>
      <c r="AR51" s="50" t="s">
        <v>82</v>
      </c>
      <c r="AS51" s="33">
        <f>AT52-AR52</f>
        <v>0</v>
      </c>
      <c r="AT51" s="38" t="s">
        <v>52</v>
      </c>
      <c r="AU51" s="51"/>
      <c r="AV51" s="50" t="s">
        <v>82</v>
      </c>
      <c r="AW51" s="33">
        <f>AX52-AV52</f>
        <v>0</v>
      </c>
      <c r="AX51" s="38" t="s">
        <v>52</v>
      </c>
    </row>
    <row r="52" spans="1:50" ht="15">
      <c r="A52" s="91" t="s">
        <v>57</v>
      </c>
      <c r="B52" s="49"/>
      <c r="C52" s="34" t="s">
        <v>32</v>
      </c>
      <c r="D52" s="67"/>
      <c r="E52" s="49"/>
      <c r="F52" s="34" t="s">
        <v>32</v>
      </c>
      <c r="G52" s="67"/>
      <c r="H52" s="49"/>
      <c r="I52" s="34" t="s">
        <v>32</v>
      </c>
      <c r="J52" s="67"/>
      <c r="K52" s="49"/>
      <c r="L52" s="34" t="s">
        <v>32</v>
      </c>
      <c r="M52" s="67"/>
      <c r="N52" s="49"/>
      <c r="O52" s="34" t="s">
        <v>32</v>
      </c>
      <c r="P52" s="67"/>
      <c r="Q52" s="49"/>
      <c r="R52" s="34" t="s">
        <v>32</v>
      </c>
      <c r="S52" s="67"/>
      <c r="T52" s="49"/>
      <c r="U52" s="34" t="s">
        <v>32</v>
      </c>
      <c r="V52" s="67"/>
      <c r="W52" s="49"/>
      <c r="X52" s="34" t="s">
        <v>32</v>
      </c>
      <c r="Y52" s="67"/>
      <c r="Z52" s="49"/>
      <c r="AA52" s="34" t="s">
        <v>32</v>
      </c>
      <c r="AB52" s="67"/>
      <c r="AC52" s="49"/>
      <c r="AD52" s="34" t="s">
        <v>32</v>
      </c>
      <c r="AE52" s="67"/>
      <c r="AF52" s="49"/>
      <c r="AG52" s="34" t="s">
        <v>32</v>
      </c>
      <c r="AH52" s="67"/>
      <c r="AI52" s="49"/>
      <c r="AJ52" s="34" t="s">
        <v>32</v>
      </c>
      <c r="AK52" s="67"/>
      <c r="AL52" s="49"/>
      <c r="AM52" s="34" t="s">
        <v>32</v>
      </c>
      <c r="AN52" s="67"/>
      <c r="AO52" s="49"/>
      <c r="AP52" s="34" t="s">
        <v>32</v>
      </c>
      <c r="AQ52" s="67"/>
      <c r="AR52" s="49"/>
      <c r="AS52" s="34" t="s">
        <v>32</v>
      </c>
      <c r="AT52" s="67"/>
      <c r="AU52" s="51"/>
      <c r="AV52" s="49"/>
      <c r="AW52" s="34" t="s">
        <v>32</v>
      </c>
      <c r="AX52" s="67"/>
    </row>
    <row r="53" spans="1:50" ht="15">
      <c r="A53" s="32">
        <v>18</v>
      </c>
      <c r="B53" s="50" t="s">
        <v>82</v>
      </c>
      <c r="C53" s="33">
        <f>D54-B54</f>
        <v>0</v>
      </c>
      <c r="D53" s="38" t="s">
        <v>52</v>
      </c>
      <c r="E53" s="50" t="s">
        <v>82</v>
      </c>
      <c r="F53" s="33">
        <f>G54-E54</f>
        <v>0</v>
      </c>
      <c r="G53" s="38" t="s">
        <v>52</v>
      </c>
      <c r="H53" s="50" t="s">
        <v>82</v>
      </c>
      <c r="I53" s="33">
        <f>J54-H54</f>
        <v>0</v>
      </c>
      <c r="J53" s="38" t="s">
        <v>52</v>
      </c>
      <c r="K53" s="50" t="s">
        <v>82</v>
      </c>
      <c r="L53" s="33">
        <f>M54-K54</f>
        <v>0</v>
      </c>
      <c r="M53" s="38" t="s">
        <v>52</v>
      </c>
      <c r="N53" s="50" t="s">
        <v>82</v>
      </c>
      <c r="O53" s="33">
        <f>P54-N54</f>
        <v>0</v>
      </c>
      <c r="P53" s="38" t="s">
        <v>52</v>
      </c>
      <c r="Q53" s="50" t="s">
        <v>82</v>
      </c>
      <c r="R53" s="33">
        <f>S54-Q54</f>
        <v>0</v>
      </c>
      <c r="S53" s="38" t="s">
        <v>52</v>
      </c>
      <c r="T53" s="50" t="s">
        <v>82</v>
      </c>
      <c r="U53" s="33">
        <f>V54-T54</f>
        <v>0</v>
      </c>
      <c r="V53" s="38" t="s">
        <v>52</v>
      </c>
      <c r="W53" s="50" t="s">
        <v>82</v>
      </c>
      <c r="X53" s="33">
        <f>Y54-W54</f>
        <v>0</v>
      </c>
      <c r="Y53" s="38" t="s">
        <v>52</v>
      </c>
      <c r="Z53" s="50" t="s">
        <v>82</v>
      </c>
      <c r="AA53" s="33">
        <f>AB54-Z54</f>
        <v>0</v>
      </c>
      <c r="AB53" s="38" t="s">
        <v>52</v>
      </c>
      <c r="AC53" s="50" t="s">
        <v>82</v>
      </c>
      <c r="AD53" s="33">
        <f>AE54-AC54</f>
        <v>0</v>
      </c>
      <c r="AE53" s="38" t="s">
        <v>52</v>
      </c>
      <c r="AF53" s="50" t="s">
        <v>82</v>
      </c>
      <c r="AG53" s="33">
        <f>AH54-AF54</f>
        <v>0</v>
      </c>
      <c r="AH53" s="38" t="s">
        <v>52</v>
      </c>
      <c r="AI53" s="50" t="s">
        <v>82</v>
      </c>
      <c r="AJ53" s="33">
        <f>AK54-AI54</f>
        <v>0</v>
      </c>
      <c r="AK53" s="38" t="s">
        <v>52</v>
      </c>
      <c r="AL53" s="50" t="s">
        <v>82</v>
      </c>
      <c r="AM53" s="33">
        <f>AN54-AL54</f>
        <v>0</v>
      </c>
      <c r="AN53" s="38" t="s">
        <v>52</v>
      </c>
      <c r="AO53" s="50" t="s">
        <v>82</v>
      </c>
      <c r="AP53" s="33">
        <f>AQ54-AO54</f>
        <v>0</v>
      </c>
      <c r="AQ53" s="38" t="s">
        <v>52</v>
      </c>
      <c r="AR53" s="50" t="s">
        <v>82</v>
      </c>
      <c r="AS53" s="33">
        <f>AT54-AR54</f>
        <v>0</v>
      </c>
      <c r="AT53" s="38" t="s">
        <v>52</v>
      </c>
      <c r="AU53" s="51"/>
      <c r="AV53" s="50" t="s">
        <v>82</v>
      </c>
      <c r="AW53" s="33">
        <f>AX54-AV54</f>
        <v>0</v>
      </c>
      <c r="AX53" s="38" t="s">
        <v>52</v>
      </c>
    </row>
    <row r="54" spans="1:50" ht="15">
      <c r="A54" s="31" t="s">
        <v>56</v>
      </c>
      <c r="B54" s="49"/>
      <c r="C54" s="34" t="s">
        <v>32</v>
      </c>
      <c r="D54" s="67"/>
      <c r="E54" s="49"/>
      <c r="F54" s="34" t="s">
        <v>32</v>
      </c>
      <c r="G54" s="67"/>
      <c r="H54" s="49"/>
      <c r="I54" s="34" t="s">
        <v>32</v>
      </c>
      <c r="J54" s="67"/>
      <c r="K54" s="49"/>
      <c r="L54" s="34" t="s">
        <v>32</v>
      </c>
      <c r="M54" s="67"/>
      <c r="N54" s="49"/>
      <c r="O54" s="34" t="s">
        <v>32</v>
      </c>
      <c r="P54" s="67"/>
      <c r="Q54" s="49"/>
      <c r="R54" s="34" t="s">
        <v>32</v>
      </c>
      <c r="S54" s="67"/>
      <c r="T54" s="49"/>
      <c r="U54" s="34" t="s">
        <v>32</v>
      </c>
      <c r="V54" s="67"/>
      <c r="W54" s="49"/>
      <c r="X54" s="34" t="s">
        <v>32</v>
      </c>
      <c r="Y54" s="67"/>
      <c r="Z54" s="49"/>
      <c r="AA54" s="34" t="s">
        <v>32</v>
      </c>
      <c r="AB54" s="67"/>
      <c r="AC54" s="49"/>
      <c r="AD54" s="34" t="s">
        <v>32</v>
      </c>
      <c r="AE54" s="67"/>
      <c r="AF54" s="49"/>
      <c r="AG54" s="34" t="s">
        <v>32</v>
      </c>
      <c r="AH54" s="67"/>
      <c r="AI54" s="49"/>
      <c r="AJ54" s="34" t="s">
        <v>32</v>
      </c>
      <c r="AK54" s="67"/>
      <c r="AL54" s="49"/>
      <c r="AM54" s="34" t="s">
        <v>32</v>
      </c>
      <c r="AN54" s="67"/>
      <c r="AO54" s="49"/>
      <c r="AP54" s="34" t="s">
        <v>32</v>
      </c>
      <c r="AQ54" s="67"/>
      <c r="AR54" s="49"/>
      <c r="AS54" s="34" t="s">
        <v>32</v>
      </c>
      <c r="AT54" s="67"/>
      <c r="AU54" s="51"/>
      <c r="AV54" s="49"/>
      <c r="AW54" s="34" t="s">
        <v>32</v>
      </c>
      <c r="AX54" s="67"/>
    </row>
    <row r="55" spans="1:50" ht="15">
      <c r="A55" s="32">
        <v>19</v>
      </c>
      <c r="B55" s="50" t="s">
        <v>82</v>
      </c>
      <c r="C55" s="33">
        <f>D56-B56</f>
        <v>0</v>
      </c>
      <c r="D55" s="38" t="s">
        <v>52</v>
      </c>
      <c r="E55" s="50" t="s">
        <v>82</v>
      </c>
      <c r="F55" s="33">
        <f>G56-E56</f>
        <v>0</v>
      </c>
      <c r="G55" s="38" t="s">
        <v>52</v>
      </c>
      <c r="H55" s="50" t="s">
        <v>82</v>
      </c>
      <c r="I55" s="33">
        <f>J56-H56</f>
        <v>0</v>
      </c>
      <c r="J55" s="38" t="s">
        <v>52</v>
      </c>
      <c r="K55" s="50" t="s">
        <v>82</v>
      </c>
      <c r="L55" s="33">
        <f>M56-K56</f>
        <v>0</v>
      </c>
      <c r="M55" s="38" t="s">
        <v>52</v>
      </c>
      <c r="N55" s="50" t="s">
        <v>82</v>
      </c>
      <c r="O55" s="33">
        <f>P56-N56</f>
        <v>0</v>
      </c>
      <c r="P55" s="38" t="s">
        <v>52</v>
      </c>
      <c r="Q55" s="50" t="s">
        <v>82</v>
      </c>
      <c r="R55" s="33">
        <f>S56-Q56</f>
        <v>0</v>
      </c>
      <c r="S55" s="38" t="s">
        <v>52</v>
      </c>
      <c r="T55" s="50" t="s">
        <v>82</v>
      </c>
      <c r="U55" s="33">
        <f>V56-T56</f>
        <v>0</v>
      </c>
      <c r="V55" s="38" t="s">
        <v>52</v>
      </c>
      <c r="W55" s="50" t="s">
        <v>82</v>
      </c>
      <c r="X55" s="33">
        <f>Y56-W56</f>
        <v>0</v>
      </c>
      <c r="Y55" s="38" t="s">
        <v>52</v>
      </c>
      <c r="Z55" s="50" t="s">
        <v>82</v>
      </c>
      <c r="AA55" s="33">
        <f>AB56-Z56</f>
        <v>0</v>
      </c>
      <c r="AB55" s="38" t="s">
        <v>52</v>
      </c>
      <c r="AC55" s="50" t="s">
        <v>82</v>
      </c>
      <c r="AD55" s="33">
        <f>AE56-AC56</f>
        <v>0</v>
      </c>
      <c r="AE55" s="38" t="s">
        <v>52</v>
      </c>
      <c r="AF55" s="50" t="s">
        <v>82</v>
      </c>
      <c r="AG55" s="33">
        <f>AH56-AF56</f>
        <v>0</v>
      </c>
      <c r="AH55" s="38" t="s">
        <v>52</v>
      </c>
      <c r="AI55" s="50" t="s">
        <v>82</v>
      </c>
      <c r="AJ55" s="33">
        <f>AK56-AI56</f>
        <v>0</v>
      </c>
      <c r="AK55" s="38" t="s">
        <v>52</v>
      </c>
      <c r="AL55" s="50" t="s">
        <v>82</v>
      </c>
      <c r="AM55" s="33">
        <f>AN56-AL56</f>
        <v>0</v>
      </c>
      <c r="AN55" s="38" t="s">
        <v>52</v>
      </c>
      <c r="AO55" s="50" t="s">
        <v>82</v>
      </c>
      <c r="AP55" s="33">
        <f>AQ56-AO56</f>
        <v>0</v>
      </c>
      <c r="AQ55" s="38" t="s">
        <v>52</v>
      </c>
      <c r="AR55" s="50" t="s">
        <v>82</v>
      </c>
      <c r="AS55" s="33">
        <f>AT56-AR56</f>
        <v>0</v>
      </c>
      <c r="AT55" s="38" t="s">
        <v>52</v>
      </c>
      <c r="AU55" s="51"/>
      <c r="AV55" s="50" t="s">
        <v>82</v>
      </c>
      <c r="AW55" s="33">
        <f>AX56-AV56</f>
        <v>0</v>
      </c>
      <c r="AX55" s="38" t="s">
        <v>52</v>
      </c>
    </row>
    <row r="56" spans="1:50" ht="14.25" customHeight="1">
      <c r="A56" s="31"/>
      <c r="B56" s="49"/>
      <c r="C56" s="34" t="s">
        <v>32</v>
      </c>
      <c r="D56" s="67"/>
      <c r="E56" s="49"/>
      <c r="F56" s="34" t="s">
        <v>32</v>
      </c>
      <c r="G56" s="67"/>
      <c r="H56" s="49"/>
      <c r="I56" s="34" t="s">
        <v>32</v>
      </c>
      <c r="J56" s="67"/>
      <c r="K56" s="49"/>
      <c r="L56" s="34" t="s">
        <v>32</v>
      </c>
      <c r="M56" s="67"/>
      <c r="N56" s="49"/>
      <c r="O56" s="34" t="s">
        <v>32</v>
      </c>
      <c r="P56" s="67"/>
      <c r="Q56" s="49"/>
      <c r="R56" s="34" t="s">
        <v>32</v>
      </c>
      <c r="S56" s="67"/>
      <c r="T56" s="49"/>
      <c r="U56" s="34" t="s">
        <v>32</v>
      </c>
      <c r="V56" s="67"/>
      <c r="W56" s="49"/>
      <c r="X56" s="34" t="s">
        <v>32</v>
      </c>
      <c r="Y56" s="67"/>
      <c r="Z56" s="49"/>
      <c r="AA56" s="34" t="s">
        <v>32</v>
      </c>
      <c r="AB56" s="67"/>
      <c r="AC56" s="49"/>
      <c r="AD56" s="34" t="s">
        <v>32</v>
      </c>
      <c r="AE56" s="67"/>
      <c r="AF56" s="49"/>
      <c r="AG56" s="34" t="s">
        <v>32</v>
      </c>
      <c r="AH56" s="67"/>
      <c r="AI56" s="49"/>
      <c r="AJ56" s="34" t="s">
        <v>32</v>
      </c>
      <c r="AK56" s="67"/>
      <c r="AL56" s="49"/>
      <c r="AM56" s="34" t="s">
        <v>32</v>
      </c>
      <c r="AN56" s="67"/>
      <c r="AO56" s="49"/>
      <c r="AP56" s="34" t="s">
        <v>32</v>
      </c>
      <c r="AQ56" s="67"/>
      <c r="AR56" s="49"/>
      <c r="AS56" s="34" t="s">
        <v>32</v>
      </c>
      <c r="AT56" s="67"/>
      <c r="AU56" s="51"/>
      <c r="AV56" s="49"/>
      <c r="AW56" s="34" t="s">
        <v>32</v>
      </c>
      <c r="AX56" s="67"/>
    </row>
    <row r="57" spans="1:50" ht="15">
      <c r="A57" s="32">
        <v>20</v>
      </c>
      <c r="B57" s="50" t="s">
        <v>82</v>
      </c>
      <c r="C57" s="33">
        <f>D58-B58</f>
        <v>0</v>
      </c>
      <c r="D57" s="38" t="s">
        <v>52</v>
      </c>
      <c r="E57" s="50" t="s">
        <v>82</v>
      </c>
      <c r="F57" s="33">
        <f>G58-E58</f>
        <v>0</v>
      </c>
      <c r="G57" s="38" t="s">
        <v>52</v>
      </c>
      <c r="H57" s="50" t="s">
        <v>82</v>
      </c>
      <c r="I57" s="33">
        <f>J58-H58</f>
        <v>0</v>
      </c>
      <c r="J57" s="38" t="s">
        <v>52</v>
      </c>
      <c r="K57" s="50" t="s">
        <v>82</v>
      </c>
      <c r="L57" s="33">
        <f>M58-K58</f>
        <v>0</v>
      </c>
      <c r="M57" s="38" t="s">
        <v>52</v>
      </c>
      <c r="N57" s="50" t="s">
        <v>82</v>
      </c>
      <c r="O57" s="33">
        <f>P58-N58</f>
        <v>0</v>
      </c>
      <c r="P57" s="38" t="s">
        <v>52</v>
      </c>
      <c r="Q57" s="50" t="s">
        <v>82</v>
      </c>
      <c r="R57" s="33">
        <f>S58-Q58</f>
        <v>0</v>
      </c>
      <c r="S57" s="38" t="s">
        <v>52</v>
      </c>
      <c r="T57" s="50" t="s">
        <v>82</v>
      </c>
      <c r="U57" s="33">
        <f>V58-T58</f>
        <v>0</v>
      </c>
      <c r="V57" s="38" t="s">
        <v>52</v>
      </c>
      <c r="W57" s="50" t="s">
        <v>82</v>
      </c>
      <c r="X57" s="33">
        <f>Y58-W58</f>
        <v>0</v>
      </c>
      <c r="Y57" s="38" t="s">
        <v>52</v>
      </c>
      <c r="Z57" s="50" t="s">
        <v>82</v>
      </c>
      <c r="AA57" s="33">
        <f>AB58-Z58</f>
        <v>0</v>
      </c>
      <c r="AB57" s="38" t="s">
        <v>52</v>
      </c>
      <c r="AC57" s="50" t="s">
        <v>82</v>
      </c>
      <c r="AD57" s="33">
        <f>AE58-AC58</f>
        <v>0</v>
      </c>
      <c r="AE57" s="38" t="s">
        <v>52</v>
      </c>
      <c r="AF57" s="50" t="s">
        <v>82</v>
      </c>
      <c r="AG57" s="33">
        <f>AH58-AF58</f>
        <v>0</v>
      </c>
      <c r="AH57" s="38" t="s">
        <v>52</v>
      </c>
      <c r="AI57" s="50" t="s">
        <v>82</v>
      </c>
      <c r="AJ57" s="33">
        <f>AK58-AI58</f>
        <v>0</v>
      </c>
      <c r="AK57" s="38" t="s">
        <v>52</v>
      </c>
      <c r="AL57" s="50" t="s">
        <v>82</v>
      </c>
      <c r="AM57" s="33">
        <f>AN58-AL58</f>
        <v>0</v>
      </c>
      <c r="AN57" s="38" t="s">
        <v>52</v>
      </c>
      <c r="AO57" s="50" t="s">
        <v>82</v>
      </c>
      <c r="AP57" s="33">
        <f>AQ58-AO58</f>
        <v>0</v>
      </c>
      <c r="AQ57" s="38" t="s">
        <v>52</v>
      </c>
      <c r="AR57" s="50" t="s">
        <v>82</v>
      </c>
      <c r="AS57" s="33">
        <f>AT58-AR58</f>
        <v>0</v>
      </c>
      <c r="AT57" s="38" t="s">
        <v>52</v>
      </c>
      <c r="AU57" s="51"/>
      <c r="AV57" s="50" t="s">
        <v>82</v>
      </c>
      <c r="AW57" s="33">
        <f>AX58-AV58</f>
        <v>0</v>
      </c>
      <c r="AX57" s="38" t="s">
        <v>52</v>
      </c>
    </row>
    <row r="58" spans="1:50" ht="15">
      <c r="A58" s="31"/>
      <c r="B58" s="49"/>
      <c r="C58" s="34" t="s">
        <v>32</v>
      </c>
      <c r="D58" s="67"/>
      <c r="E58" s="49"/>
      <c r="F58" s="34" t="s">
        <v>32</v>
      </c>
      <c r="G58" s="67"/>
      <c r="H58" s="49"/>
      <c r="I58" s="34" t="s">
        <v>32</v>
      </c>
      <c r="J58" s="67"/>
      <c r="K58" s="49"/>
      <c r="L58" s="34" t="s">
        <v>32</v>
      </c>
      <c r="M58" s="67"/>
      <c r="N58" s="49"/>
      <c r="O58" s="34" t="s">
        <v>32</v>
      </c>
      <c r="P58" s="67"/>
      <c r="Q58" s="49"/>
      <c r="R58" s="34" t="s">
        <v>32</v>
      </c>
      <c r="S58" s="67"/>
      <c r="T58" s="49"/>
      <c r="U58" s="34" t="s">
        <v>32</v>
      </c>
      <c r="V58" s="67"/>
      <c r="W58" s="49"/>
      <c r="X58" s="34" t="s">
        <v>32</v>
      </c>
      <c r="Y58" s="67"/>
      <c r="Z58" s="49"/>
      <c r="AA58" s="34" t="s">
        <v>32</v>
      </c>
      <c r="AB58" s="67"/>
      <c r="AC58" s="49"/>
      <c r="AD58" s="34" t="s">
        <v>32</v>
      </c>
      <c r="AE58" s="67"/>
      <c r="AF58" s="49"/>
      <c r="AG58" s="34" t="s">
        <v>32</v>
      </c>
      <c r="AH58" s="67"/>
      <c r="AI58" s="49"/>
      <c r="AJ58" s="34" t="s">
        <v>32</v>
      </c>
      <c r="AK58" s="67"/>
      <c r="AL58" s="49"/>
      <c r="AM58" s="34" t="s">
        <v>32</v>
      </c>
      <c r="AN58" s="67"/>
      <c r="AO58" s="49"/>
      <c r="AP58" s="34" t="s">
        <v>32</v>
      </c>
      <c r="AQ58" s="67"/>
      <c r="AR58" s="49"/>
      <c r="AS58" s="34" t="s">
        <v>32</v>
      </c>
      <c r="AT58" s="67"/>
      <c r="AU58" s="51"/>
      <c r="AV58" s="49"/>
      <c r="AW58" s="34" t="s">
        <v>32</v>
      </c>
      <c r="AX58" s="67"/>
    </row>
    <row r="59" spans="1:50" ht="15">
      <c r="A59" s="32">
        <v>21</v>
      </c>
      <c r="B59" s="50" t="s">
        <v>82</v>
      </c>
      <c r="C59" s="33">
        <f>D60-B60</f>
        <v>0</v>
      </c>
      <c r="D59" s="38" t="s">
        <v>52</v>
      </c>
      <c r="E59" s="50" t="s">
        <v>82</v>
      </c>
      <c r="F59" s="33">
        <f>G60-E60</f>
        <v>0</v>
      </c>
      <c r="G59" s="38" t="s">
        <v>52</v>
      </c>
      <c r="H59" s="50" t="s">
        <v>82</v>
      </c>
      <c r="I59" s="33">
        <f>J60-H60</f>
        <v>0</v>
      </c>
      <c r="J59" s="38" t="s">
        <v>52</v>
      </c>
      <c r="K59" s="50" t="s">
        <v>82</v>
      </c>
      <c r="L59" s="33">
        <f>M60-K60</f>
        <v>0</v>
      </c>
      <c r="M59" s="38" t="s">
        <v>52</v>
      </c>
      <c r="N59" s="50" t="s">
        <v>82</v>
      </c>
      <c r="O59" s="33">
        <f>P60-N60</f>
        <v>0</v>
      </c>
      <c r="P59" s="38" t="s">
        <v>52</v>
      </c>
      <c r="Q59" s="50" t="s">
        <v>82</v>
      </c>
      <c r="R59" s="33">
        <f>S60-Q60</f>
        <v>0</v>
      </c>
      <c r="S59" s="38" t="s">
        <v>52</v>
      </c>
      <c r="T59" s="50" t="s">
        <v>82</v>
      </c>
      <c r="U59" s="33">
        <f>V60-T60</f>
        <v>0</v>
      </c>
      <c r="V59" s="38" t="s">
        <v>52</v>
      </c>
      <c r="W59" s="50" t="s">
        <v>82</v>
      </c>
      <c r="X59" s="33">
        <f>Y60-W60</f>
        <v>0</v>
      </c>
      <c r="Y59" s="38" t="s">
        <v>52</v>
      </c>
      <c r="Z59" s="50" t="s">
        <v>82</v>
      </c>
      <c r="AA59" s="33">
        <f>AB60-Z60</f>
        <v>0</v>
      </c>
      <c r="AB59" s="38" t="s">
        <v>52</v>
      </c>
      <c r="AC59" s="50" t="s">
        <v>82</v>
      </c>
      <c r="AD59" s="33">
        <f>AE60-AC60</f>
        <v>0</v>
      </c>
      <c r="AE59" s="38" t="s">
        <v>52</v>
      </c>
      <c r="AF59" s="50" t="s">
        <v>82</v>
      </c>
      <c r="AG59" s="33">
        <f>AH60-AF60</f>
        <v>0</v>
      </c>
      <c r="AH59" s="38" t="s">
        <v>52</v>
      </c>
      <c r="AI59" s="50" t="s">
        <v>82</v>
      </c>
      <c r="AJ59" s="33">
        <f>AK60-AI60</f>
        <v>0</v>
      </c>
      <c r="AK59" s="38" t="s">
        <v>52</v>
      </c>
      <c r="AL59" s="50" t="s">
        <v>82</v>
      </c>
      <c r="AM59" s="33">
        <f>AN60-AL60</f>
        <v>0</v>
      </c>
      <c r="AN59" s="38" t="s">
        <v>52</v>
      </c>
      <c r="AO59" s="50" t="s">
        <v>82</v>
      </c>
      <c r="AP59" s="33">
        <f>AQ60-AO60</f>
        <v>0</v>
      </c>
      <c r="AQ59" s="38" t="s">
        <v>52</v>
      </c>
      <c r="AR59" s="50" t="s">
        <v>82</v>
      </c>
      <c r="AS59" s="33">
        <f>AT60-AR60</f>
        <v>0</v>
      </c>
      <c r="AT59" s="38" t="s">
        <v>52</v>
      </c>
      <c r="AU59" s="51"/>
      <c r="AV59" s="50" t="s">
        <v>82</v>
      </c>
      <c r="AW59" s="33">
        <f>AX60-AV60</f>
        <v>0</v>
      </c>
      <c r="AX59" s="38" t="s">
        <v>52</v>
      </c>
    </row>
    <row r="60" spans="1:50" ht="15">
      <c r="A60" s="40"/>
      <c r="B60" s="49"/>
      <c r="C60" s="34" t="s">
        <v>32</v>
      </c>
      <c r="D60" s="67"/>
      <c r="E60" s="49"/>
      <c r="F60" s="34" t="s">
        <v>32</v>
      </c>
      <c r="G60" s="67"/>
      <c r="H60" s="49"/>
      <c r="I60" s="34" t="s">
        <v>32</v>
      </c>
      <c r="J60" s="67"/>
      <c r="K60" s="49"/>
      <c r="L60" s="34" t="s">
        <v>32</v>
      </c>
      <c r="M60" s="67"/>
      <c r="N60" s="49"/>
      <c r="O60" s="34" t="s">
        <v>32</v>
      </c>
      <c r="P60" s="67"/>
      <c r="Q60" s="49"/>
      <c r="R60" s="34" t="s">
        <v>32</v>
      </c>
      <c r="S60" s="67"/>
      <c r="T60" s="49"/>
      <c r="U60" s="34" t="s">
        <v>32</v>
      </c>
      <c r="V60" s="67"/>
      <c r="W60" s="49"/>
      <c r="X60" s="34" t="s">
        <v>32</v>
      </c>
      <c r="Y60" s="67"/>
      <c r="Z60" s="49"/>
      <c r="AA60" s="34" t="s">
        <v>32</v>
      </c>
      <c r="AB60" s="67"/>
      <c r="AC60" s="49"/>
      <c r="AD60" s="34" t="s">
        <v>32</v>
      </c>
      <c r="AE60" s="67"/>
      <c r="AF60" s="49"/>
      <c r="AG60" s="34" t="s">
        <v>32</v>
      </c>
      <c r="AH60" s="67"/>
      <c r="AI60" s="49"/>
      <c r="AJ60" s="34" t="s">
        <v>32</v>
      </c>
      <c r="AK60" s="67"/>
      <c r="AL60" s="49"/>
      <c r="AM60" s="34" t="s">
        <v>32</v>
      </c>
      <c r="AN60" s="67"/>
      <c r="AO60" s="49"/>
      <c r="AP60" s="34" t="s">
        <v>32</v>
      </c>
      <c r="AQ60" s="67"/>
      <c r="AR60" s="49"/>
      <c r="AS60" s="34" t="s">
        <v>32</v>
      </c>
      <c r="AT60" s="67"/>
      <c r="AU60" s="51"/>
      <c r="AV60" s="49"/>
      <c r="AW60" s="34" t="s">
        <v>32</v>
      </c>
      <c r="AX60" s="67"/>
    </row>
    <row r="61" spans="1:50" ht="15">
      <c r="A61" s="32">
        <v>22</v>
      </c>
      <c r="B61" s="50" t="s">
        <v>82</v>
      </c>
      <c r="C61" s="33">
        <f>D62-B62</f>
        <v>0</v>
      </c>
      <c r="D61" s="38" t="s">
        <v>52</v>
      </c>
      <c r="E61" s="50" t="s">
        <v>82</v>
      </c>
      <c r="F61" s="33">
        <f>G62-E62</f>
        <v>0</v>
      </c>
      <c r="G61" s="38" t="s">
        <v>52</v>
      </c>
      <c r="H61" s="50" t="s">
        <v>82</v>
      </c>
      <c r="I61" s="33">
        <f>J62-H62</f>
        <v>0</v>
      </c>
      <c r="J61" s="38" t="s">
        <v>52</v>
      </c>
      <c r="K61" s="50" t="s">
        <v>82</v>
      </c>
      <c r="L61" s="33">
        <f>M62-K62</f>
        <v>0</v>
      </c>
      <c r="M61" s="38" t="s">
        <v>52</v>
      </c>
      <c r="N61" s="50" t="s">
        <v>82</v>
      </c>
      <c r="O61" s="33">
        <f>P62-N62</f>
        <v>0</v>
      </c>
      <c r="P61" s="38" t="s">
        <v>52</v>
      </c>
      <c r="Q61" s="50" t="s">
        <v>82</v>
      </c>
      <c r="R61" s="33">
        <f>S62-Q62</f>
        <v>0</v>
      </c>
      <c r="S61" s="38" t="s">
        <v>52</v>
      </c>
      <c r="T61" s="50" t="s">
        <v>82</v>
      </c>
      <c r="U61" s="33">
        <f>V62-T62</f>
        <v>0</v>
      </c>
      <c r="V61" s="38" t="s">
        <v>52</v>
      </c>
      <c r="W61" s="50" t="s">
        <v>82</v>
      </c>
      <c r="X61" s="33">
        <f>Y62-W62</f>
        <v>0</v>
      </c>
      <c r="Y61" s="38" t="s">
        <v>52</v>
      </c>
      <c r="Z61" s="50" t="s">
        <v>82</v>
      </c>
      <c r="AA61" s="33">
        <f>AB62-Z62</f>
        <v>0</v>
      </c>
      <c r="AB61" s="38" t="s">
        <v>52</v>
      </c>
      <c r="AC61" s="50" t="s">
        <v>82</v>
      </c>
      <c r="AD61" s="33">
        <f>AE62-AC62</f>
        <v>0</v>
      </c>
      <c r="AE61" s="38" t="s">
        <v>52</v>
      </c>
      <c r="AF61" s="50" t="s">
        <v>82</v>
      </c>
      <c r="AG61" s="33">
        <f>AH62-AF62</f>
        <v>0</v>
      </c>
      <c r="AH61" s="38" t="s">
        <v>52</v>
      </c>
      <c r="AI61" s="50" t="s">
        <v>82</v>
      </c>
      <c r="AJ61" s="33">
        <f>AK62-AI62</f>
        <v>0</v>
      </c>
      <c r="AK61" s="38" t="s">
        <v>52</v>
      </c>
      <c r="AL61" s="50" t="s">
        <v>82</v>
      </c>
      <c r="AM61" s="33">
        <f>AN62-AL62</f>
        <v>0</v>
      </c>
      <c r="AN61" s="38" t="s">
        <v>52</v>
      </c>
      <c r="AO61" s="50" t="s">
        <v>82</v>
      </c>
      <c r="AP61" s="33">
        <f>AQ62-AO62</f>
        <v>0</v>
      </c>
      <c r="AQ61" s="38" t="s">
        <v>52</v>
      </c>
      <c r="AR61" s="50" t="s">
        <v>82</v>
      </c>
      <c r="AS61" s="33">
        <f>AT62-AR62</f>
        <v>0</v>
      </c>
      <c r="AT61" s="38" t="s">
        <v>52</v>
      </c>
      <c r="AU61" s="51"/>
      <c r="AV61" s="50" t="s">
        <v>82</v>
      </c>
      <c r="AW61" s="33">
        <f>AX62-AV62</f>
        <v>0</v>
      </c>
      <c r="AX61" s="38" t="s">
        <v>52</v>
      </c>
    </row>
    <row r="62" spans="1:50" ht="15">
      <c r="A62" s="68"/>
      <c r="B62" s="49"/>
      <c r="C62" s="34" t="s">
        <v>32</v>
      </c>
      <c r="D62" s="67"/>
      <c r="E62" s="49"/>
      <c r="F62" s="34" t="s">
        <v>32</v>
      </c>
      <c r="G62" s="67"/>
      <c r="H62" s="49"/>
      <c r="I62" s="34" t="s">
        <v>32</v>
      </c>
      <c r="J62" s="67"/>
      <c r="K62" s="49"/>
      <c r="L62" s="34" t="s">
        <v>32</v>
      </c>
      <c r="M62" s="67"/>
      <c r="N62" s="49"/>
      <c r="O62" s="34" t="s">
        <v>32</v>
      </c>
      <c r="P62" s="67"/>
      <c r="Q62" s="49"/>
      <c r="R62" s="34" t="s">
        <v>32</v>
      </c>
      <c r="S62" s="67"/>
      <c r="T62" s="49"/>
      <c r="U62" s="34" t="s">
        <v>32</v>
      </c>
      <c r="V62" s="67"/>
      <c r="W62" s="49"/>
      <c r="X62" s="34" t="s">
        <v>32</v>
      </c>
      <c r="Y62" s="67"/>
      <c r="Z62" s="49"/>
      <c r="AA62" s="34" t="s">
        <v>32</v>
      </c>
      <c r="AB62" s="67"/>
      <c r="AC62" s="49"/>
      <c r="AD62" s="34" t="s">
        <v>32</v>
      </c>
      <c r="AE62" s="67"/>
      <c r="AF62" s="49"/>
      <c r="AG62" s="34" t="s">
        <v>32</v>
      </c>
      <c r="AH62" s="67"/>
      <c r="AI62" s="49"/>
      <c r="AJ62" s="34" t="s">
        <v>32</v>
      </c>
      <c r="AK62" s="67"/>
      <c r="AL62" s="49"/>
      <c r="AM62" s="34" t="s">
        <v>32</v>
      </c>
      <c r="AN62" s="67"/>
      <c r="AO62" s="49"/>
      <c r="AP62" s="34" t="s">
        <v>32</v>
      </c>
      <c r="AQ62" s="67"/>
      <c r="AR62" s="49"/>
      <c r="AS62" s="34" t="s">
        <v>32</v>
      </c>
      <c r="AT62" s="67"/>
      <c r="AU62" s="51"/>
      <c r="AV62" s="49"/>
      <c r="AW62" s="34" t="s">
        <v>32</v>
      </c>
      <c r="AX62" s="67"/>
    </row>
    <row r="63" spans="1:50" ht="15">
      <c r="A63" s="32">
        <v>23</v>
      </c>
      <c r="B63" s="50" t="s">
        <v>82</v>
      </c>
      <c r="C63" s="33">
        <f>D64-B64</f>
        <v>0</v>
      </c>
      <c r="D63" s="38" t="s">
        <v>52</v>
      </c>
      <c r="E63" s="50" t="s">
        <v>82</v>
      </c>
      <c r="F63" s="33">
        <f>G64-E64</f>
        <v>0</v>
      </c>
      <c r="G63" s="38" t="s">
        <v>52</v>
      </c>
      <c r="H63" s="50" t="s">
        <v>82</v>
      </c>
      <c r="I63" s="33">
        <f>J64-H64</f>
        <v>0</v>
      </c>
      <c r="J63" s="38" t="s">
        <v>52</v>
      </c>
      <c r="K63" s="50" t="s">
        <v>82</v>
      </c>
      <c r="L63" s="33">
        <f>M64-K64</f>
        <v>0</v>
      </c>
      <c r="M63" s="38" t="s">
        <v>52</v>
      </c>
      <c r="N63" s="50" t="s">
        <v>82</v>
      </c>
      <c r="O63" s="33">
        <f>P64-N64</f>
        <v>0</v>
      </c>
      <c r="P63" s="38" t="s">
        <v>52</v>
      </c>
      <c r="Q63" s="50" t="s">
        <v>82</v>
      </c>
      <c r="R63" s="33">
        <f>S64-Q64</f>
        <v>0</v>
      </c>
      <c r="S63" s="38" t="s">
        <v>52</v>
      </c>
      <c r="T63" s="50" t="s">
        <v>82</v>
      </c>
      <c r="U63" s="33">
        <f>V64-T64</f>
        <v>0</v>
      </c>
      <c r="V63" s="38" t="s">
        <v>52</v>
      </c>
      <c r="W63" s="50" t="s">
        <v>82</v>
      </c>
      <c r="X63" s="33">
        <f>Y64-W64</f>
        <v>0</v>
      </c>
      <c r="Y63" s="38" t="s">
        <v>52</v>
      </c>
      <c r="Z63" s="50" t="s">
        <v>82</v>
      </c>
      <c r="AA63" s="33">
        <f>AB64-Z64</f>
        <v>0</v>
      </c>
      <c r="AB63" s="38" t="s">
        <v>52</v>
      </c>
      <c r="AC63" s="50" t="s">
        <v>82</v>
      </c>
      <c r="AD63" s="33">
        <f>AE64-AC64</f>
        <v>0</v>
      </c>
      <c r="AE63" s="38" t="s">
        <v>52</v>
      </c>
      <c r="AF63" s="50" t="s">
        <v>82</v>
      </c>
      <c r="AG63" s="33">
        <f>AH64-AF64</f>
        <v>0</v>
      </c>
      <c r="AH63" s="38" t="s">
        <v>52</v>
      </c>
      <c r="AI63" s="50" t="s">
        <v>82</v>
      </c>
      <c r="AJ63" s="33">
        <f>AK64-AI64</f>
        <v>0</v>
      </c>
      <c r="AK63" s="38" t="s">
        <v>52</v>
      </c>
      <c r="AL63" s="50" t="s">
        <v>82</v>
      </c>
      <c r="AM63" s="33">
        <f>AN64-AL64</f>
        <v>0</v>
      </c>
      <c r="AN63" s="38" t="s">
        <v>52</v>
      </c>
      <c r="AO63" s="50" t="s">
        <v>82</v>
      </c>
      <c r="AP63" s="33">
        <f>AQ64-AO64</f>
        <v>0</v>
      </c>
      <c r="AQ63" s="38" t="s">
        <v>52</v>
      </c>
      <c r="AR63" s="50" t="s">
        <v>82</v>
      </c>
      <c r="AS63" s="33">
        <f>AT64-AR64</f>
        <v>0</v>
      </c>
      <c r="AT63" s="38" t="s">
        <v>52</v>
      </c>
      <c r="AU63" s="51"/>
      <c r="AV63" s="50" t="s">
        <v>82</v>
      </c>
      <c r="AW63" s="33">
        <f>AX64-AV64</f>
        <v>0</v>
      </c>
      <c r="AX63" s="38" t="s">
        <v>52</v>
      </c>
    </row>
    <row r="64" spans="1:50" ht="15">
      <c r="A64" s="68"/>
      <c r="B64" s="49"/>
      <c r="C64" s="34" t="s">
        <v>32</v>
      </c>
      <c r="D64" s="67"/>
      <c r="E64" s="49"/>
      <c r="F64" s="34" t="s">
        <v>32</v>
      </c>
      <c r="G64" s="67"/>
      <c r="H64" s="49"/>
      <c r="I64" s="34" t="s">
        <v>32</v>
      </c>
      <c r="J64" s="67"/>
      <c r="K64" s="49"/>
      <c r="L64" s="34" t="s">
        <v>32</v>
      </c>
      <c r="M64" s="67"/>
      <c r="N64" s="49"/>
      <c r="O64" s="34" t="s">
        <v>32</v>
      </c>
      <c r="P64" s="67"/>
      <c r="Q64" s="49"/>
      <c r="R64" s="34" t="s">
        <v>32</v>
      </c>
      <c r="S64" s="67"/>
      <c r="T64" s="49"/>
      <c r="U64" s="34" t="s">
        <v>32</v>
      </c>
      <c r="V64" s="67"/>
      <c r="W64" s="49"/>
      <c r="X64" s="34" t="s">
        <v>32</v>
      </c>
      <c r="Y64" s="67"/>
      <c r="Z64" s="49"/>
      <c r="AA64" s="34" t="s">
        <v>32</v>
      </c>
      <c r="AB64" s="67"/>
      <c r="AC64" s="49"/>
      <c r="AD64" s="34" t="s">
        <v>32</v>
      </c>
      <c r="AE64" s="67"/>
      <c r="AF64" s="49"/>
      <c r="AG64" s="34" t="s">
        <v>32</v>
      </c>
      <c r="AH64" s="67"/>
      <c r="AI64" s="49"/>
      <c r="AJ64" s="34" t="s">
        <v>32</v>
      </c>
      <c r="AK64" s="67"/>
      <c r="AL64" s="49"/>
      <c r="AM64" s="34" t="s">
        <v>32</v>
      </c>
      <c r="AN64" s="67"/>
      <c r="AO64" s="49"/>
      <c r="AP64" s="34" t="s">
        <v>32</v>
      </c>
      <c r="AQ64" s="67"/>
      <c r="AR64" s="49"/>
      <c r="AS64" s="34" t="s">
        <v>32</v>
      </c>
      <c r="AT64" s="67"/>
      <c r="AU64" s="51"/>
      <c r="AV64" s="49"/>
      <c r="AW64" s="34" t="s">
        <v>32</v>
      </c>
      <c r="AX64" s="67"/>
    </row>
    <row r="65" spans="1:50" ht="15">
      <c r="A65" s="32">
        <v>24</v>
      </c>
      <c r="B65" s="50" t="s">
        <v>82</v>
      </c>
      <c r="C65" s="33">
        <f>D66-B66</f>
        <v>0</v>
      </c>
      <c r="D65" s="38" t="s">
        <v>52</v>
      </c>
      <c r="E65" s="50" t="s">
        <v>82</v>
      </c>
      <c r="F65" s="33">
        <f>G66-E66</f>
        <v>0</v>
      </c>
      <c r="G65" s="38" t="s">
        <v>52</v>
      </c>
      <c r="H65" s="50" t="s">
        <v>82</v>
      </c>
      <c r="I65" s="33">
        <f>J66-H66</f>
        <v>0</v>
      </c>
      <c r="J65" s="38" t="s">
        <v>52</v>
      </c>
      <c r="K65" s="50" t="s">
        <v>82</v>
      </c>
      <c r="L65" s="33">
        <f>M66-K66</f>
        <v>0</v>
      </c>
      <c r="M65" s="38" t="s">
        <v>52</v>
      </c>
      <c r="N65" s="50" t="s">
        <v>82</v>
      </c>
      <c r="O65" s="33">
        <f>P66-N66</f>
        <v>0</v>
      </c>
      <c r="P65" s="38" t="s">
        <v>52</v>
      </c>
      <c r="Q65" s="50" t="s">
        <v>82</v>
      </c>
      <c r="R65" s="33">
        <f>S66-Q66</f>
        <v>0</v>
      </c>
      <c r="S65" s="38" t="s">
        <v>52</v>
      </c>
      <c r="T65" s="50" t="s">
        <v>82</v>
      </c>
      <c r="U65" s="33">
        <f>V66-T66</f>
        <v>0</v>
      </c>
      <c r="V65" s="38" t="s">
        <v>52</v>
      </c>
      <c r="W65" s="50" t="s">
        <v>82</v>
      </c>
      <c r="X65" s="33">
        <f>Y66-W66</f>
        <v>0</v>
      </c>
      <c r="Y65" s="38" t="s">
        <v>52</v>
      </c>
      <c r="Z65" s="50" t="s">
        <v>82</v>
      </c>
      <c r="AA65" s="33">
        <f>AB66-Z66</f>
        <v>0</v>
      </c>
      <c r="AB65" s="38" t="s">
        <v>52</v>
      </c>
      <c r="AC65" s="50" t="s">
        <v>82</v>
      </c>
      <c r="AD65" s="33">
        <f>AE66-AC66</f>
        <v>0</v>
      </c>
      <c r="AE65" s="38" t="s">
        <v>52</v>
      </c>
      <c r="AF65" s="50" t="s">
        <v>82</v>
      </c>
      <c r="AG65" s="33">
        <f>AH66-AF66</f>
        <v>0</v>
      </c>
      <c r="AH65" s="38" t="s">
        <v>52</v>
      </c>
      <c r="AI65" s="50" t="s">
        <v>82</v>
      </c>
      <c r="AJ65" s="33">
        <f>AK66-AI66</f>
        <v>0</v>
      </c>
      <c r="AK65" s="38" t="s">
        <v>52</v>
      </c>
      <c r="AL65" s="50" t="s">
        <v>82</v>
      </c>
      <c r="AM65" s="33">
        <f>AN66-AL66</f>
        <v>0</v>
      </c>
      <c r="AN65" s="38" t="s">
        <v>52</v>
      </c>
      <c r="AO65" s="50" t="s">
        <v>82</v>
      </c>
      <c r="AP65" s="33">
        <f>AQ66-AO66</f>
        <v>0</v>
      </c>
      <c r="AQ65" s="38" t="s">
        <v>52</v>
      </c>
      <c r="AR65" s="50" t="s">
        <v>82</v>
      </c>
      <c r="AS65" s="33">
        <f>AT66-AR66</f>
        <v>0</v>
      </c>
      <c r="AT65" s="38" t="s">
        <v>52</v>
      </c>
      <c r="AU65" s="51"/>
      <c r="AV65" s="50" t="s">
        <v>82</v>
      </c>
      <c r="AW65" s="33">
        <f>AX66-AV66</f>
        <v>0</v>
      </c>
      <c r="AX65" s="38" t="s">
        <v>52</v>
      </c>
    </row>
    <row r="66" spans="1:50" ht="15">
      <c r="A66" s="31" t="s">
        <v>57</v>
      </c>
      <c r="B66" s="49"/>
      <c r="C66" s="34" t="s">
        <v>32</v>
      </c>
      <c r="D66" s="67"/>
      <c r="E66" s="49"/>
      <c r="F66" s="34" t="s">
        <v>32</v>
      </c>
      <c r="G66" s="67"/>
      <c r="H66" s="49"/>
      <c r="I66" s="34" t="s">
        <v>32</v>
      </c>
      <c r="J66" s="67"/>
      <c r="K66" s="49"/>
      <c r="L66" s="34" t="s">
        <v>32</v>
      </c>
      <c r="M66" s="67"/>
      <c r="N66" s="49"/>
      <c r="O66" s="34" t="s">
        <v>32</v>
      </c>
      <c r="P66" s="67"/>
      <c r="Q66" s="49"/>
      <c r="R66" s="34" t="s">
        <v>32</v>
      </c>
      <c r="S66" s="67"/>
      <c r="T66" s="49"/>
      <c r="U66" s="34" t="s">
        <v>32</v>
      </c>
      <c r="V66" s="67"/>
      <c r="W66" s="49"/>
      <c r="X66" s="34" t="s">
        <v>32</v>
      </c>
      <c r="Y66" s="67"/>
      <c r="Z66" s="49"/>
      <c r="AA66" s="34" t="s">
        <v>32</v>
      </c>
      <c r="AB66" s="67"/>
      <c r="AC66" s="49"/>
      <c r="AD66" s="34" t="s">
        <v>32</v>
      </c>
      <c r="AE66" s="67"/>
      <c r="AF66" s="49"/>
      <c r="AG66" s="34" t="s">
        <v>32</v>
      </c>
      <c r="AH66" s="67"/>
      <c r="AI66" s="49"/>
      <c r="AJ66" s="34" t="s">
        <v>32</v>
      </c>
      <c r="AK66" s="67"/>
      <c r="AL66" s="49"/>
      <c r="AM66" s="34" t="s">
        <v>32</v>
      </c>
      <c r="AN66" s="67"/>
      <c r="AO66" s="49"/>
      <c r="AP66" s="34" t="s">
        <v>32</v>
      </c>
      <c r="AQ66" s="67"/>
      <c r="AR66" s="49"/>
      <c r="AS66" s="34" t="s">
        <v>32</v>
      </c>
      <c r="AT66" s="67"/>
      <c r="AU66" s="51"/>
      <c r="AV66" s="49"/>
      <c r="AW66" s="34" t="s">
        <v>32</v>
      </c>
      <c r="AX66" s="67"/>
    </row>
    <row r="67" spans="1:50" ht="15">
      <c r="A67" s="32">
        <v>25</v>
      </c>
      <c r="B67" s="50" t="s">
        <v>82</v>
      </c>
      <c r="C67" s="33">
        <f>D68-B68</f>
        <v>0</v>
      </c>
      <c r="D67" s="38" t="s">
        <v>52</v>
      </c>
      <c r="E67" s="50" t="s">
        <v>82</v>
      </c>
      <c r="F67" s="33">
        <f>G68-E68</f>
        <v>0</v>
      </c>
      <c r="G67" s="38" t="s">
        <v>52</v>
      </c>
      <c r="H67" s="50" t="s">
        <v>82</v>
      </c>
      <c r="I67" s="33">
        <f>J68-H68</f>
        <v>0</v>
      </c>
      <c r="J67" s="38" t="s">
        <v>52</v>
      </c>
      <c r="K67" s="50" t="s">
        <v>82</v>
      </c>
      <c r="L67" s="33">
        <f>M68-K68</f>
        <v>0</v>
      </c>
      <c r="M67" s="38" t="s">
        <v>52</v>
      </c>
      <c r="N67" s="50" t="s">
        <v>82</v>
      </c>
      <c r="O67" s="33">
        <f>P68-N68</f>
        <v>0</v>
      </c>
      <c r="P67" s="38" t="s">
        <v>52</v>
      </c>
      <c r="Q67" s="50" t="s">
        <v>82</v>
      </c>
      <c r="R67" s="33">
        <f>S68-Q68</f>
        <v>0</v>
      </c>
      <c r="S67" s="38" t="s">
        <v>52</v>
      </c>
      <c r="T67" s="50" t="s">
        <v>82</v>
      </c>
      <c r="U67" s="33">
        <f>V68-T68</f>
        <v>0</v>
      </c>
      <c r="V67" s="38" t="s">
        <v>52</v>
      </c>
      <c r="W67" s="50" t="s">
        <v>82</v>
      </c>
      <c r="X67" s="33">
        <f>Y68-W68</f>
        <v>0</v>
      </c>
      <c r="Y67" s="38" t="s">
        <v>52</v>
      </c>
      <c r="Z67" s="50" t="s">
        <v>82</v>
      </c>
      <c r="AA67" s="33">
        <f>AB68-Z68</f>
        <v>0</v>
      </c>
      <c r="AB67" s="38" t="s">
        <v>52</v>
      </c>
      <c r="AC67" s="50" t="s">
        <v>82</v>
      </c>
      <c r="AD67" s="33">
        <f>AE68-AC68</f>
        <v>0</v>
      </c>
      <c r="AE67" s="38" t="s">
        <v>52</v>
      </c>
      <c r="AF67" s="50" t="s">
        <v>82</v>
      </c>
      <c r="AG67" s="33">
        <f>AH68-AF68</f>
        <v>0</v>
      </c>
      <c r="AH67" s="38" t="s">
        <v>52</v>
      </c>
      <c r="AI67" s="50" t="s">
        <v>82</v>
      </c>
      <c r="AJ67" s="33">
        <f>AK68-AI68</f>
        <v>0</v>
      </c>
      <c r="AK67" s="38" t="s">
        <v>52</v>
      </c>
      <c r="AL67" s="50" t="s">
        <v>82</v>
      </c>
      <c r="AM67" s="33">
        <f>AN68-AL68</f>
        <v>0</v>
      </c>
      <c r="AN67" s="38" t="s">
        <v>52</v>
      </c>
      <c r="AO67" s="50" t="s">
        <v>82</v>
      </c>
      <c r="AP67" s="33">
        <f>AQ68-AO68</f>
        <v>0</v>
      </c>
      <c r="AQ67" s="38" t="s">
        <v>52</v>
      </c>
      <c r="AR67" s="50" t="s">
        <v>82</v>
      </c>
      <c r="AS67" s="33">
        <f>AT68-AR68</f>
        <v>0</v>
      </c>
      <c r="AT67" s="38" t="s">
        <v>52</v>
      </c>
      <c r="AU67" s="51"/>
      <c r="AV67" s="50" t="s">
        <v>82</v>
      </c>
      <c r="AW67" s="33">
        <f>AX68-AV68</f>
        <v>0</v>
      </c>
      <c r="AX67" s="38" t="s">
        <v>52</v>
      </c>
    </row>
    <row r="68" spans="1:50" ht="15">
      <c r="A68" s="31" t="s">
        <v>56</v>
      </c>
      <c r="B68" s="49"/>
      <c r="C68" s="34" t="s">
        <v>32</v>
      </c>
      <c r="D68" s="67"/>
      <c r="E68" s="49"/>
      <c r="F68" s="34" t="s">
        <v>32</v>
      </c>
      <c r="G68" s="67"/>
      <c r="H68" s="49"/>
      <c r="I68" s="34" t="s">
        <v>32</v>
      </c>
      <c r="J68" s="67"/>
      <c r="K68" s="49"/>
      <c r="L68" s="34" t="s">
        <v>32</v>
      </c>
      <c r="M68" s="67"/>
      <c r="N68" s="49"/>
      <c r="O68" s="34" t="s">
        <v>32</v>
      </c>
      <c r="P68" s="67"/>
      <c r="Q68" s="49"/>
      <c r="R68" s="34" t="s">
        <v>32</v>
      </c>
      <c r="S68" s="67"/>
      <c r="T68" s="49"/>
      <c r="U68" s="34" t="s">
        <v>32</v>
      </c>
      <c r="V68" s="67"/>
      <c r="W68" s="49"/>
      <c r="X68" s="34" t="s">
        <v>32</v>
      </c>
      <c r="Y68" s="67"/>
      <c r="Z68" s="49"/>
      <c r="AA68" s="34" t="s">
        <v>32</v>
      </c>
      <c r="AB68" s="67"/>
      <c r="AC68" s="49"/>
      <c r="AD68" s="34" t="s">
        <v>32</v>
      </c>
      <c r="AE68" s="67"/>
      <c r="AF68" s="49"/>
      <c r="AG68" s="34" t="s">
        <v>32</v>
      </c>
      <c r="AH68" s="67"/>
      <c r="AI68" s="49"/>
      <c r="AJ68" s="34" t="s">
        <v>32</v>
      </c>
      <c r="AK68" s="67"/>
      <c r="AL68" s="49"/>
      <c r="AM68" s="34" t="s">
        <v>32</v>
      </c>
      <c r="AN68" s="67"/>
      <c r="AO68" s="49"/>
      <c r="AP68" s="34" t="s">
        <v>32</v>
      </c>
      <c r="AQ68" s="67"/>
      <c r="AR68" s="49"/>
      <c r="AS68" s="34" t="s">
        <v>32</v>
      </c>
      <c r="AT68" s="67"/>
      <c r="AU68" s="51"/>
      <c r="AV68" s="49"/>
      <c r="AW68" s="34" t="s">
        <v>32</v>
      </c>
      <c r="AX68" s="67"/>
    </row>
    <row r="69" spans="1:50" ht="17.25" customHeight="1">
      <c r="A69" s="32">
        <v>26</v>
      </c>
      <c r="B69" s="50" t="s">
        <v>82</v>
      </c>
      <c r="C69" s="33">
        <f>D70-B70</f>
        <v>0</v>
      </c>
      <c r="D69" s="38" t="s">
        <v>52</v>
      </c>
      <c r="E69" s="50" t="s">
        <v>82</v>
      </c>
      <c r="F69" s="33">
        <f>G70-E70</f>
        <v>0</v>
      </c>
      <c r="G69" s="38" t="s">
        <v>52</v>
      </c>
      <c r="H69" s="50" t="s">
        <v>82</v>
      </c>
      <c r="I69" s="33">
        <f>J70-H70</f>
        <v>0</v>
      </c>
      <c r="J69" s="38" t="s">
        <v>52</v>
      </c>
      <c r="K69" s="50" t="s">
        <v>82</v>
      </c>
      <c r="L69" s="33">
        <f>M70-K70</f>
        <v>0</v>
      </c>
      <c r="M69" s="38" t="s">
        <v>52</v>
      </c>
      <c r="N69" s="50" t="s">
        <v>82</v>
      </c>
      <c r="O69" s="33">
        <f>P70-N70</f>
        <v>0</v>
      </c>
      <c r="P69" s="38" t="s">
        <v>52</v>
      </c>
      <c r="Q69" s="50" t="s">
        <v>82</v>
      </c>
      <c r="R69" s="33">
        <f>S70-Q70</f>
        <v>0</v>
      </c>
      <c r="S69" s="38" t="s">
        <v>52</v>
      </c>
      <c r="T69" s="50" t="s">
        <v>82</v>
      </c>
      <c r="U69" s="33">
        <f>V70-T70</f>
        <v>0</v>
      </c>
      <c r="V69" s="38" t="s">
        <v>52</v>
      </c>
      <c r="W69" s="50" t="s">
        <v>82</v>
      </c>
      <c r="X69" s="33">
        <f>Y70-W70</f>
        <v>0</v>
      </c>
      <c r="Y69" s="38" t="s">
        <v>52</v>
      </c>
      <c r="Z69" s="50" t="s">
        <v>82</v>
      </c>
      <c r="AA69" s="33">
        <f>AB70-Z70</f>
        <v>0</v>
      </c>
      <c r="AB69" s="38" t="s">
        <v>52</v>
      </c>
      <c r="AC69" s="50" t="s">
        <v>82</v>
      </c>
      <c r="AD69" s="33">
        <f>AE70-AC70</f>
        <v>0</v>
      </c>
      <c r="AE69" s="38" t="s">
        <v>52</v>
      </c>
      <c r="AF69" s="50" t="s">
        <v>82</v>
      </c>
      <c r="AG69" s="33">
        <f>AH70-AF70</f>
        <v>0</v>
      </c>
      <c r="AH69" s="38" t="s">
        <v>52</v>
      </c>
      <c r="AI69" s="50" t="s">
        <v>82</v>
      </c>
      <c r="AJ69" s="33">
        <f>AK70-AI70</f>
        <v>0</v>
      </c>
      <c r="AK69" s="38" t="s">
        <v>52</v>
      </c>
      <c r="AL69" s="50" t="s">
        <v>82</v>
      </c>
      <c r="AM69" s="33">
        <f>AN70-AL70</f>
        <v>0</v>
      </c>
      <c r="AN69" s="38" t="s">
        <v>52</v>
      </c>
      <c r="AO69" s="50" t="s">
        <v>82</v>
      </c>
      <c r="AP69" s="33">
        <f>AQ70-AO70</f>
        <v>0</v>
      </c>
      <c r="AQ69" s="38" t="s">
        <v>52</v>
      </c>
      <c r="AR69" s="50" t="s">
        <v>82</v>
      </c>
      <c r="AS69" s="33">
        <f>AT70-AR70</f>
        <v>0</v>
      </c>
      <c r="AT69" s="38" t="s">
        <v>52</v>
      </c>
      <c r="AU69" s="51"/>
      <c r="AV69" s="50" t="s">
        <v>82</v>
      </c>
      <c r="AW69" s="33">
        <f>AX70-AV70</f>
        <v>0</v>
      </c>
      <c r="AX69" s="38" t="s">
        <v>52</v>
      </c>
    </row>
    <row r="70" spans="1:50" ht="15">
      <c r="A70" s="31"/>
      <c r="B70" s="49"/>
      <c r="C70" s="34" t="s">
        <v>32</v>
      </c>
      <c r="D70" s="67"/>
      <c r="E70" s="49"/>
      <c r="F70" s="34" t="s">
        <v>32</v>
      </c>
      <c r="G70" s="67"/>
      <c r="H70" s="49"/>
      <c r="I70" s="34" t="s">
        <v>32</v>
      </c>
      <c r="J70" s="67"/>
      <c r="K70" s="49"/>
      <c r="L70" s="34" t="s">
        <v>32</v>
      </c>
      <c r="M70" s="67"/>
      <c r="N70" s="49"/>
      <c r="O70" s="34" t="s">
        <v>32</v>
      </c>
      <c r="P70" s="67"/>
      <c r="Q70" s="49"/>
      <c r="R70" s="34" t="s">
        <v>32</v>
      </c>
      <c r="S70" s="67"/>
      <c r="T70" s="49"/>
      <c r="U70" s="34" t="s">
        <v>32</v>
      </c>
      <c r="V70" s="67"/>
      <c r="W70" s="49"/>
      <c r="X70" s="34" t="s">
        <v>32</v>
      </c>
      <c r="Y70" s="67"/>
      <c r="Z70" s="49"/>
      <c r="AA70" s="34" t="s">
        <v>32</v>
      </c>
      <c r="AB70" s="67"/>
      <c r="AC70" s="49"/>
      <c r="AD70" s="34" t="s">
        <v>32</v>
      </c>
      <c r="AE70" s="67"/>
      <c r="AF70" s="49"/>
      <c r="AG70" s="34" t="s">
        <v>32</v>
      </c>
      <c r="AH70" s="67"/>
      <c r="AI70" s="49"/>
      <c r="AJ70" s="34" t="s">
        <v>32</v>
      </c>
      <c r="AK70" s="67"/>
      <c r="AL70" s="49"/>
      <c r="AM70" s="34" t="s">
        <v>32</v>
      </c>
      <c r="AN70" s="67"/>
      <c r="AO70" s="49"/>
      <c r="AP70" s="34" t="s">
        <v>32</v>
      </c>
      <c r="AQ70" s="67"/>
      <c r="AR70" s="49"/>
      <c r="AS70" s="34" t="s">
        <v>32</v>
      </c>
      <c r="AT70" s="67"/>
      <c r="AU70" s="51"/>
      <c r="AV70" s="49"/>
      <c r="AW70" s="34" t="s">
        <v>32</v>
      </c>
      <c r="AX70" s="67"/>
    </row>
    <row r="71" spans="1:50" ht="15">
      <c r="A71" s="32">
        <v>27</v>
      </c>
      <c r="B71" s="50" t="s">
        <v>82</v>
      </c>
      <c r="C71" s="33">
        <f>D72-B72</f>
        <v>0</v>
      </c>
      <c r="D71" s="38" t="s">
        <v>52</v>
      </c>
      <c r="E71" s="50" t="s">
        <v>82</v>
      </c>
      <c r="F71" s="33">
        <f>G72-E72</f>
        <v>0</v>
      </c>
      <c r="G71" s="38" t="s">
        <v>52</v>
      </c>
      <c r="H71" s="50" t="s">
        <v>82</v>
      </c>
      <c r="I71" s="33">
        <f>J72-H72</f>
        <v>0</v>
      </c>
      <c r="J71" s="38" t="s">
        <v>52</v>
      </c>
      <c r="K71" s="50" t="s">
        <v>82</v>
      </c>
      <c r="L71" s="33">
        <f>M72-K72</f>
        <v>0</v>
      </c>
      <c r="M71" s="38" t="s">
        <v>52</v>
      </c>
      <c r="N71" s="50" t="s">
        <v>82</v>
      </c>
      <c r="O71" s="33">
        <f>P72-N72</f>
        <v>0</v>
      </c>
      <c r="P71" s="38" t="s">
        <v>52</v>
      </c>
      <c r="Q71" s="50" t="s">
        <v>82</v>
      </c>
      <c r="R71" s="33">
        <f>S72-Q72</f>
        <v>0</v>
      </c>
      <c r="S71" s="38" t="s">
        <v>52</v>
      </c>
      <c r="T71" s="50" t="s">
        <v>82</v>
      </c>
      <c r="U71" s="33">
        <f>V72-T72</f>
        <v>0</v>
      </c>
      <c r="V71" s="38" t="s">
        <v>52</v>
      </c>
      <c r="W71" s="50" t="s">
        <v>82</v>
      </c>
      <c r="X71" s="33">
        <f>Y72-W72</f>
        <v>0</v>
      </c>
      <c r="Y71" s="38" t="s">
        <v>52</v>
      </c>
      <c r="Z71" s="50" t="s">
        <v>82</v>
      </c>
      <c r="AA71" s="33">
        <f>AB72-Z72</f>
        <v>0</v>
      </c>
      <c r="AB71" s="38" t="s">
        <v>52</v>
      </c>
      <c r="AC71" s="50" t="s">
        <v>82</v>
      </c>
      <c r="AD71" s="33">
        <f>AE72-AC72</f>
        <v>0</v>
      </c>
      <c r="AE71" s="38" t="s">
        <v>52</v>
      </c>
      <c r="AF71" s="50" t="s">
        <v>82</v>
      </c>
      <c r="AG71" s="33">
        <f>AH72-AF72</f>
        <v>0</v>
      </c>
      <c r="AH71" s="38" t="s">
        <v>52</v>
      </c>
      <c r="AI71" s="50" t="s">
        <v>82</v>
      </c>
      <c r="AJ71" s="33">
        <f>AK72-AI72</f>
        <v>0</v>
      </c>
      <c r="AK71" s="38" t="s">
        <v>52</v>
      </c>
      <c r="AL71" s="50" t="s">
        <v>82</v>
      </c>
      <c r="AM71" s="33">
        <f>AN72-AL72</f>
        <v>0</v>
      </c>
      <c r="AN71" s="38" t="s">
        <v>52</v>
      </c>
      <c r="AO71" s="50" t="s">
        <v>82</v>
      </c>
      <c r="AP71" s="33">
        <f>AQ72-AO72</f>
        <v>0</v>
      </c>
      <c r="AQ71" s="38" t="s">
        <v>52</v>
      </c>
      <c r="AR71" s="50" t="s">
        <v>82</v>
      </c>
      <c r="AS71" s="33">
        <f>AT72-AR72</f>
        <v>0</v>
      </c>
      <c r="AT71" s="38" t="s">
        <v>52</v>
      </c>
      <c r="AU71" s="51"/>
      <c r="AV71" s="50" t="s">
        <v>82</v>
      </c>
      <c r="AW71" s="33">
        <f>AX72-AV72</f>
        <v>0</v>
      </c>
      <c r="AX71" s="38" t="s">
        <v>52</v>
      </c>
    </row>
    <row r="72" spans="1:50" ht="15">
      <c r="A72" s="31"/>
      <c r="B72" s="49"/>
      <c r="C72" s="34" t="s">
        <v>32</v>
      </c>
      <c r="D72" s="67"/>
      <c r="E72" s="49"/>
      <c r="F72" s="34" t="s">
        <v>32</v>
      </c>
      <c r="G72" s="67"/>
      <c r="H72" s="49"/>
      <c r="I72" s="34" t="s">
        <v>32</v>
      </c>
      <c r="J72" s="67"/>
      <c r="K72" s="49"/>
      <c r="L72" s="34" t="s">
        <v>32</v>
      </c>
      <c r="M72" s="67"/>
      <c r="N72" s="49"/>
      <c r="O72" s="34" t="s">
        <v>32</v>
      </c>
      <c r="P72" s="67"/>
      <c r="Q72" s="49"/>
      <c r="R72" s="34" t="s">
        <v>32</v>
      </c>
      <c r="S72" s="67"/>
      <c r="T72" s="49"/>
      <c r="U72" s="34" t="s">
        <v>32</v>
      </c>
      <c r="V72" s="67"/>
      <c r="W72" s="49"/>
      <c r="X72" s="34" t="s">
        <v>32</v>
      </c>
      <c r="Y72" s="67"/>
      <c r="Z72" s="49"/>
      <c r="AA72" s="34" t="s">
        <v>32</v>
      </c>
      <c r="AB72" s="67"/>
      <c r="AC72" s="49"/>
      <c r="AD72" s="34" t="s">
        <v>32</v>
      </c>
      <c r="AE72" s="67"/>
      <c r="AF72" s="49"/>
      <c r="AG72" s="34" t="s">
        <v>32</v>
      </c>
      <c r="AH72" s="67"/>
      <c r="AI72" s="49"/>
      <c r="AJ72" s="34" t="s">
        <v>32</v>
      </c>
      <c r="AK72" s="67"/>
      <c r="AL72" s="49"/>
      <c r="AM72" s="34" t="s">
        <v>32</v>
      </c>
      <c r="AN72" s="67"/>
      <c r="AO72" s="49"/>
      <c r="AP72" s="34" t="s">
        <v>32</v>
      </c>
      <c r="AQ72" s="67"/>
      <c r="AR72" s="49"/>
      <c r="AS72" s="34" t="s">
        <v>32</v>
      </c>
      <c r="AT72" s="67"/>
      <c r="AU72" s="51"/>
      <c r="AV72" s="49"/>
      <c r="AW72" s="34" t="s">
        <v>32</v>
      </c>
      <c r="AX72" s="67"/>
    </row>
    <row r="73" spans="1:50" ht="15">
      <c r="A73" s="32">
        <v>28</v>
      </c>
      <c r="B73" s="50" t="s">
        <v>82</v>
      </c>
      <c r="C73" s="33">
        <f>D74-B74</f>
        <v>0</v>
      </c>
      <c r="D73" s="38" t="s">
        <v>52</v>
      </c>
      <c r="E73" s="50" t="s">
        <v>82</v>
      </c>
      <c r="F73" s="33">
        <f>G74-E74</f>
        <v>0</v>
      </c>
      <c r="G73" s="38" t="s">
        <v>52</v>
      </c>
      <c r="H73" s="50" t="s">
        <v>82</v>
      </c>
      <c r="I73" s="33">
        <f>J74-H74</f>
        <v>0</v>
      </c>
      <c r="J73" s="38" t="s">
        <v>52</v>
      </c>
      <c r="K73" s="50" t="s">
        <v>82</v>
      </c>
      <c r="L73" s="33">
        <f>M74-K74</f>
        <v>0</v>
      </c>
      <c r="M73" s="38" t="s">
        <v>52</v>
      </c>
      <c r="N73" s="50" t="s">
        <v>82</v>
      </c>
      <c r="O73" s="33">
        <f>P74-N74</f>
        <v>0</v>
      </c>
      <c r="P73" s="38" t="s">
        <v>52</v>
      </c>
      <c r="Q73" s="50" t="s">
        <v>82</v>
      </c>
      <c r="R73" s="33">
        <f>S74-Q74</f>
        <v>0</v>
      </c>
      <c r="S73" s="38" t="s">
        <v>52</v>
      </c>
      <c r="T73" s="50" t="s">
        <v>82</v>
      </c>
      <c r="U73" s="33">
        <f>V74-T74</f>
        <v>0</v>
      </c>
      <c r="V73" s="38" t="s">
        <v>52</v>
      </c>
      <c r="W73" s="50" t="s">
        <v>82</v>
      </c>
      <c r="X73" s="33">
        <f>Y74-W74</f>
        <v>0</v>
      </c>
      <c r="Y73" s="38" t="s">
        <v>52</v>
      </c>
      <c r="Z73" s="50" t="s">
        <v>82</v>
      </c>
      <c r="AA73" s="33">
        <f>AB74-Z74</f>
        <v>0</v>
      </c>
      <c r="AB73" s="38" t="s">
        <v>52</v>
      </c>
      <c r="AC73" s="50" t="s">
        <v>82</v>
      </c>
      <c r="AD73" s="33">
        <f>AE74-AC74</f>
        <v>0</v>
      </c>
      <c r="AE73" s="38" t="s">
        <v>52</v>
      </c>
      <c r="AF73" s="50" t="s">
        <v>82</v>
      </c>
      <c r="AG73" s="33">
        <f>AH74-AF74</f>
        <v>0</v>
      </c>
      <c r="AH73" s="38" t="s">
        <v>52</v>
      </c>
      <c r="AI73" s="50" t="s">
        <v>82</v>
      </c>
      <c r="AJ73" s="33">
        <f>AK74-AI74</f>
        <v>0</v>
      </c>
      <c r="AK73" s="38" t="s">
        <v>52</v>
      </c>
      <c r="AL73" s="50" t="s">
        <v>82</v>
      </c>
      <c r="AM73" s="33">
        <f>AN74-AL74</f>
        <v>0</v>
      </c>
      <c r="AN73" s="38" t="s">
        <v>52</v>
      </c>
      <c r="AO73" s="50" t="s">
        <v>82</v>
      </c>
      <c r="AP73" s="33">
        <f>AQ74-AO74</f>
        <v>0</v>
      </c>
      <c r="AQ73" s="38" t="s">
        <v>52</v>
      </c>
      <c r="AR73" s="50" t="s">
        <v>82</v>
      </c>
      <c r="AS73" s="33">
        <f>AT74-AR74</f>
        <v>0</v>
      </c>
      <c r="AT73" s="38" t="s">
        <v>52</v>
      </c>
      <c r="AU73" s="51"/>
      <c r="AV73" s="50" t="s">
        <v>82</v>
      </c>
      <c r="AW73" s="33">
        <f>AX74-AV74</f>
        <v>0</v>
      </c>
      <c r="AX73" s="38" t="s">
        <v>52</v>
      </c>
    </row>
    <row r="74" spans="1:50" ht="12" customHeight="1">
      <c r="A74" s="40"/>
      <c r="B74" s="49"/>
      <c r="C74" s="34" t="s">
        <v>32</v>
      </c>
      <c r="D74" s="67"/>
      <c r="E74" s="49"/>
      <c r="F74" s="34" t="s">
        <v>32</v>
      </c>
      <c r="G74" s="67"/>
      <c r="H74" s="49"/>
      <c r="I74" s="34" t="s">
        <v>32</v>
      </c>
      <c r="J74" s="67"/>
      <c r="K74" s="49"/>
      <c r="L74" s="34" t="s">
        <v>32</v>
      </c>
      <c r="M74" s="67"/>
      <c r="N74" s="49"/>
      <c r="O74" s="34" t="s">
        <v>32</v>
      </c>
      <c r="P74" s="67"/>
      <c r="Q74" s="49"/>
      <c r="R74" s="34" t="s">
        <v>32</v>
      </c>
      <c r="S74" s="67"/>
      <c r="T74" s="49"/>
      <c r="U74" s="34" t="s">
        <v>32</v>
      </c>
      <c r="V74" s="67"/>
      <c r="W74" s="49"/>
      <c r="X74" s="34" t="s">
        <v>32</v>
      </c>
      <c r="Y74" s="67"/>
      <c r="Z74" s="49"/>
      <c r="AA74" s="34" t="s">
        <v>32</v>
      </c>
      <c r="AB74" s="67"/>
      <c r="AC74" s="49"/>
      <c r="AD74" s="34" t="s">
        <v>32</v>
      </c>
      <c r="AE74" s="67"/>
      <c r="AF74" s="49"/>
      <c r="AG74" s="34" t="s">
        <v>32</v>
      </c>
      <c r="AH74" s="67"/>
      <c r="AI74" s="49"/>
      <c r="AJ74" s="34" t="s">
        <v>32</v>
      </c>
      <c r="AK74" s="67"/>
      <c r="AL74" s="49"/>
      <c r="AM74" s="34" t="s">
        <v>32</v>
      </c>
      <c r="AN74" s="67"/>
      <c r="AO74" s="49"/>
      <c r="AP74" s="34" t="s">
        <v>32</v>
      </c>
      <c r="AQ74" s="67"/>
      <c r="AR74" s="49"/>
      <c r="AS74" s="34" t="s">
        <v>32</v>
      </c>
      <c r="AT74" s="67"/>
      <c r="AU74" s="51"/>
      <c r="AV74" s="49"/>
      <c r="AW74" s="34" t="s">
        <v>32</v>
      </c>
      <c r="AX74" s="67"/>
    </row>
    <row r="75" spans="1:50" ht="19.5" customHeight="1">
      <c r="A75" s="32">
        <v>29</v>
      </c>
      <c r="B75" s="50" t="s">
        <v>82</v>
      </c>
      <c r="C75" s="33">
        <f>D76-B76</f>
        <v>0</v>
      </c>
      <c r="D75" s="38" t="s">
        <v>52</v>
      </c>
      <c r="E75" s="50" t="s">
        <v>82</v>
      </c>
      <c r="F75" s="33">
        <f>G76-E76</f>
        <v>0</v>
      </c>
      <c r="G75" s="38" t="s">
        <v>52</v>
      </c>
      <c r="H75" s="50" t="s">
        <v>82</v>
      </c>
      <c r="I75" s="33">
        <f>J76-H76</f>
        <v>0</v>
      </c>
      <c r="J75" s="38" t="s">
        <v>52</v>
      </c>
      <c r="K75" s="50" t="s">
        <v>82</v>
      </c>
      <c r="L75" s="33">
        <f>M76-K76</f>
        <v>0</v>
      </c>
      <c r="M75" s="38" t="s">
        <v>52</v>
      </c>
      <c r="N75" s="50" t="s">
        <v>82</v>
      </c>
      <c r="O75" s="33">
        <f>P76-N76</f>
        <v>0</v>
      </c>
      <c r="P75" s="38" t="s">
        <v>52</v>
      </c>
      <c r="Q75" s="50" t="s">
        <v>82</v>
      </c>
      <c r="R75" s="33">
        <f>S76-Q76</f>
        <v>0</v>
      </c>
      <c r="S75" s="38" t="s">
        <v>52</v>
      </c>
      <c r="T75" s="50" t="s">
        <v>82</v>
      </c>
      <c r="U75" s="33">
        <f>V76-T76</f>
        <v>0</v>
      </c>
      <c r="V75" s="38" t="s">
        <v>52</v>
      </c>
      <c r="W75" s="50" t="s">
        <v>82</v>
      </c>
      <c r="X75" s="33">
        <f>Y76-W76</f>
        <v>0</v>
      </c>
      <c r="Y75" s="38" t="s">
        <v>52</v>
      </c>
      <c r="Z75" s="50" t="s">
        <v>82</v>
      </c>
      <c r="AA75" s="33">
        <f>AB76-Z76</f>
        <v>0</v>
      </c>
      <c r="AB75" s="38" t="s">
        <v>52</v>
      </c>
      <c r="AC75" s="50" t="s">
        <v>82</v>
      </c>
      <c r="AD75" s="33">
        <f>AE76-AC76</f>
        <v>0</v>
      </c>
      <c r="AE75" s="38" t="s">
        <v>52</v>
      </c>
      <c r="AF75" s="50" t="s">
        <v>82</v>
      </c>
      <c r="AG75" s="33">
        <f>AH76-AF76</f>
        <v>0</v>
      </c>
      <c r="AH75" s="38" t="s">
        <v>52</v>
      </c>
      <c r="AI75" s="50" t="s">
        <v>82</v>
      </c>
      <c r="AJ75" s="33">
        <f>AK76-AI76</f>
        <v>0</v>
      </c>
      <c r="AK75" s="38" t="s">
        <v>52</v>
      </c>
      <c r="AL75" s="50" t="s">
        <v>82</v>
      </c>
      <c r="AM75" s="33">
        <f>AN76-AL76</f>
        <v>0</v>
      </c>
      <c r="AN75" s="38" t="s">
        <v>52</v>
      </c>
      <c r="AO75" s="50" t="s">
        <v>82</v>
      </c>
      <c r="AP75" s="33">
        <f>AQ76-AO76</f>
        <v>0</v>
      </c>
      <c r="AQ75" s="38" t="s">
        <v>52</v>
      </c>
      <c r="AR75" s="50" t="s">
        <v>82</v>
      </c>
      <c r="AS75" s="33">
        <f>AT76-AR76</f>
        <v>0</v>
      </c>
      <c r="AT75" s="38" t="s">
        <v>52</v>
      </c>
      <c r="AU75" s="51"/>
      <c r="AV75" s="50" t="s">
        <v>82</v>
      </c>
      <c r="AW75" s="33">
        <f>AX76-AV76</f>
        <v>0</v>
      </c>
      <c r="AX75" s="38" t="s">
        <v>52</v>
      </c>
    </row>
    <row r="76" spans="1:50" ht="19.5" customHeight="1">
      <c r="A76" s="31"/>
      <c r="B76" s="49"/>
      <c r="C76" s="34" t="s">
        <v>32</v>
      </c>
      <c r="D76" s="67"/>
      <c r="E76" s="49"/>
      <c r="F76" s="34" t="s">
        <v>32</v>
      </c>
      <c r="G76" s="67"/>
      <c r="H76" s="49"/>
      <c r="I76" s="34" t="s">
        <v>32</v>
      </c>
      <c r="J76" s="67"/>
      <c r="K76" s="49"/>
      <c r="L76" s="34" t="s">
        <v>32</v>
      </c>
      <c r="M76" s="67"/>
      <c r="N76" s="49"/>
      <c r="O76" s="34" t="s">
        <v>32</v>
      </c>
      <c r="P76" s="67"/>
      <c r="Q76" s="49"/>
      <c r="R76" s="34" t="s">
        <v>32</v>
      </c>
      <c r="S76" s="67"/>
      <c r="T76" s="49"/>
      <c r="U76" s="34" t="s">
        <v>32</v>
      </c>
      <c r="V76" s="67"/>
      <c r="W76" s="49"/>
      <c r="X76" s="34" t="s">
        <v>32</v>
      </c>
      <c r="Y76" s="67"/>
      <c r="Z76" s="49"/>
      <c r="AA76" s="34" t="s">
        <v>32</v>
      </c>
      <c r="AB76" s="67"/>
      <c r="AC76" s="49"/>
      <c r="AD76" s="34" t="s">
        <v>32</v>
      </c>
      <c r="AE76" s="67"/>
      <c r="AF76" s="49"/>
      <c r="AG76" s="34" t="s">
        <v>32</v>
      </c>
      <c r="AH76" s="67"/>
      <c r="AI76" s="49"/>
      <c r="AJ76" s="34" t="s">
        <v>32</v>
      </c>
      <c r="AK76" s="67"/>
      <c r="AL76" s="49"/>
      <c r="AM76" s="34" t="s">
        <v>32</v>
      </c>
      <c r="AN76" s="67"/>
      <c r="AO76" s="49"/>
      <c r="AP76" s="34" t="s">
        <v>32</v>
      </c>
      <c r="AQ76" s="67"/>
      <c r="AR76" s="49"/>
      <c r="AS76" s="34" t="s">
        <v>32</v>
      </c>
      <c r="AT76" s="67"/>
      <c r="AU76" s="51"/>
      <c r="AV76" s="49"/>
      <c r="AW76" s="34" t="s">
        <v>32</v>
      </c>
      <c r="AX76" s="67"/>
    </row>
    <row r="77" spans="1:50" ht="19.5" customHeight="1">
      <c r="A77" s="32">
        <v>30</v>
      </c>
      <c r="B77" s="50" t="s">
        <v>82</v>
      </c>
      <c r="C77" s="33">
        <f>D78-B78</f>
        <v>0</v>
      </c>
      <c r="D77" s="38" t="s">
        <v>52</v>
      </c>
      <c r="E77" s="50" t="s">
        <v>82</v>
      </c>
      <c r="F77" s="33">
        <f>G78-E78</f>
        <v>0</v>
      </c>
      <c r="G77" s="38" t="s">
        <v>52</v>
      </c>
      <c r="H77" s="50" t="s">
        <v>82</v>
      </c>
      <c r="I77" s="33">
        <f>J78-H78</f>
        <v>0</v>
      </c>
      <c r="J77" s="38" t="s">
        <v>52</v>
      </c>
      <c r="K77" s="50" t="s">
        <v>82</v>
      </c>
      <c r="L77" s="33">
        <f>M78-K78</f>
        <v>0</v>
      </c>
      <c r="M77" s="38" t="s">
        <v>52</v>
      </c>
      <c r="N77" s="50" t="s">
        <v>82</v>
      </c>
      <c r="O77" s="33">
        <f>P78-N78</f>
        <v>0</v>
      </c>
      <c r="P77" s="38" t="s">
        <v>52</v>
      </c>
      <c r="Q77" s="50" t="s">
        <v>82</v>
      </c>
      <c r="R77" s="33">
        <f>S78-Q78</f>
        <v>0</v>
      </c>
      <c r="S77" s="38" t="s">
        <v>52</v>
      </c>
      <c r="T77" s="50" t="s">
        <v>82</v>
      </c>
      <c r="U77" s="33">
        <f>V78-T78</f>
        <v>0</v>
      </c>
      <c r="V77" s="38" t="s">
        <v>52</v>
      </c>
      <c r="W77" s="50" t="s">
        <v>82</v>
      </c>
      <c r="X77" s="33">
        <f>Y78-W78</f>
        <v>0</v>
      </c>
      <c r="Y77" s="38" t="s">
        <v>52</v>
      </c>
      <c r="Z77" s="50" t="s">
        <v>82</v>
      </c>
      <c r="AA77" s="33">
        <f>AB78-Z78</f>
        <v>0</v>
      </c>
      <c r="AB77" s="38" t="s">
        <v>52</v>
      </c>
      <c r="AC77" s="50" t="s">
        <v>82</v>
      </c>
      <c r="AD77" s="33">
        <f>AE78-AC78</f>
        <v>0</v>
      </c>
      <c r="AE77" s="38" t="s">
        <v>52</v>
      </c>
      <c r="AF77" s="50" t="s">
        <v>82</v>
      </c>
      <c r="AG77" s="33">
        <f>AH78-AF78</f>
        <v>0</v>
      </c>
      <c r="AH77" s="38" t="s">
        <v>52</v>
      </c>
      <c r="AI77" s="50" t="s">
        <v>82</v>
      </c>
      <c r="AJ77" s="33">
        <f>AK78-AI78</f>
        <v>0</v>
      </c>
      <c r="AK77" s="38" t="s">
        <v>52</v>
      </c>
      <c r="AL77" s="50" t="s">
        <v>82</v>
      </c>
      <c r="AM77" s="33">
        <f>AN78-AL78</f>
        <v>0</v>
      </c>
      <c r="AN77" s="38" t="s">
        <v>52</v>
      </c>
      <c r="AO77" s="50" t="s">
        <v>82</v>
      </c>
      <c r="AP77" s="33">
        <f>AQ78-AO78</f>
        <v>0</v>
      </c>
      <c r="AQ77" s="38" t="s">
        <v>52</v>
      </c>
      <c r="AR77" s="50" t="s">
        <v>82</v>
      </c>
      <c r="AS77" s="33">
        <f>AT78-AR78</f>
        <v>0</v>
      </c>
      <c r="AT77" s="38" t="s">
        <v>52</v>
      </c>
      <c r="AU77" s="51"/>
      <c r="AV77" s="50" t="s">
        <v>82</v>
      </c>
      <c r="AW77" s="33">
        <f>AX78-AV78</f>
        <v>0</v>
      </c>
      <c r="AX77" s="38" t="s">
        <v>52</v>
      </c>
    </row>
    <row r="78" spans="1:50" ht="19.5" customHeight="1">
      <c r="A78" s="31"/>
      <c r="B78" s="49"/>
      <c r="C78" s="34" t="s">
        <v>32</v>
      </c>
      <c r="D78" s="67"/>
      <c r="E78" s="49"/>
      <c r="F78" s="34" t="s">
        <v>32</v>
      </c>
      <c r="G78" s="67"/>
      <c r="H78" s="49"/>
      <c r="I78" s="34" t="s">
        <v>32</v>
      </c>
      <c r="J78" s="67"/>
      <c r="K78" s="49"/>
      <c r="L78" s="34" t="s">
        <v>32</v>
      </c>
      <c r="M78" s="67"/>
      <c r="N78" s="49"/>
      <c r="O78" s="34" t="s">
        <v>32</v>
      </c>
      <c r="P78" s="67"/>
      <c r="Q78" s="49"/>
      <c r="R78" s="34" t="s">
        <v>32</v>
      </c>
      <c r="S78" s="67"/>
      <c r="T78" s="49"/>
      <c r="U78" s="34" t="s">
        <v>32</v>
      </c>
      <c r="V78" s="67"/>
      <c r="W78" s="49"/>
      <c r="X78" s="34" t="s">
        <v>32</v>
      </c>
      <c r="Y78" s="67"/>
      <c r="Z78" s="49"/>
      <c r="AA78" s="34" t="s">
        <v>32</v>
      </c>
      <c r="AB78" s="67"/>
      <c r="AC78" s="49"/>
      <c r="AD78" s="34" t="s">
        <v>32</v>
      </c>
      <c r="AE78" s="67"/>
      <c r="AF78" s="49"/>
      <c r="AG78" s="34" t="s">
        <v>32</v>
      </c>
      <c r="AH78" s="67"/>
      <c r="AI78" s="49"/>
      <c r="AJ78" s="34" t="s">
        <v>32</v>
      </c>
      <c r="AK78" s="67"/>
      <c r="AL78" s="49"/>
      <c r="AM78" s="34" t="s">
        <v>32</v>
      </c>
      <c r="AN78" s="67"/>
      <c r="AO78" s="49"/>
      <c r="AP78" s="34" t="s">
        <v>32</v>
      </c>
      <c r="AQ78" s="67"/>
      <c r="AR78" s="49"/>
      <c r="AS78" s="34" t="s">
        <v>32</v>
      </c>
      <c r="AT78" s="67"/>
      <c r="AU78" s="51"/>
      <c r="AV78" s="49"/>
      <c r="AW78" s="34" t="s">
        <v>32</v>
      </c>
      <c r="AX78" s="67"/>
    </row>
    <row r="79" spans="1:50" ht="37.5" customHeight="1">
      <c r="A79" s="16" t="s">
        <v>10</v>
      </c>
      <c r="B79" s="189">
        <f>C75+C73+C71+C69+C67+C65+C63+C61+C59+C57+C55+C53+C51+C49+C47+C45+C43+C41+C39+C37+C35+C33+C31+C29+C27+C25+C23+C21+C19+C77</f>
        <v>71</v>
      </c>
      <c r="C79" s="190"/>
      <c r="D79" s="191"/>
      <c r="E79" s="189">
        <f>F75+F73+F71+F69+F67+F65+F63+F61+F59+F57+F55+F53+F51+F49+F47+F45+F43+F41+F39+F37+F35+F33+F31+F29+F27+F25+F23+F21+F19+F77</f>
        <v>63</v>
      </c>
      <c r="F79" s="190"/>
      <c r="G79" s="191"/>
      <c r="H79" s="189">
        <f>I75+I73+I71+I69+I67+I65+I63+I61+I59+I57+I55+I53+I51+I49+I47+I45+I43+I41+I39+I37+I35+I33+I31+I29+I27+I25+I23+I21+I19+I77</f>
        <v>74</v>
      </c>
      <c r="I79" s="190"/>
      <c r="J79" s="191"/>
      <c r="K79" s="189">
        <f>L75+L73+L71+L69+L67+L65+L63+L61+L59+L57+L55+L53+L51+L49+L47+L45+L43+L41+L39+L37+L35+L33+L31+L29+L27+L25+L23+L21+L19+L77</f>
        <v>62</v>
      </c>
      <c r="L79" s="190"/>
      <c r="M79" s="191"/>
      <c r="N79" s="189">
        <f>O75+O73+O71+O69+O67+O65+O63+O61+O59+O57+O55+O53+O51+O49+O47+O45+O43+O41+O39+O37+O35+O33+O31+O29+O27+O25+O23+O21+O19+O77</f>
        <v>47</v>
      </c>
      <c r="O79" s="190"/>
      <c r="P79" s="191"/>
      <c r="Q79" s="189">
        <f>R75+R73+R71+R69+R67+R65+R63+R61+R59+R57+R55+R53+R51+R49+R47+R45+R43+R41+R39+R37+R35+R33+R31+R29+R27+R25+R23+R21+R19+R77</f>
        <v>43</v>
      </c>
      <c r="R79" s="190"/>
      <c r="S79" s="191"/>
      <c r="T79" s="189">
        <f>U75+U73+U71+U69+U67+U65+U63+U61+U59+U57+U55+U53+U51+U49+U47+U45+U43+U41+U39+U37+U35+U33+U31+U29+U27+U25+U23+U21+U19+U77</f>
        <v>42</v>
      </c>
      <c r="U79" s="190"/>
      <c r="V79" s="191"/>
      <c r="W79" s="189">
        <f>X75+X73+X71+X69+X67+X65+X63+X61+X59+X57+X55+X53+X51+X49+X47+X45+X43+X41+X39+X37+X35+X33+X31+X29+X27+X25+X23+X21+X19+X77</f>
        <v>43</v>
      </c>
      <c r="X79" s="190"/>
      <c r="Y79" s="191"/>
      <c r="Z79" s="189">
        <f>AA75+AA73+AA71+AA69+AA67+AA65+AA63+AA61+AA59+AA57+AA55+AA53+AA51+AA49+AA47+AA45+AA43+AA41+AA39+AA37+AA35+AA33+AA31+AA29+AA27+AA25+AA23+AA21+AA19+AA77</f>
        <v>63</v>
      </c>
      <c r="AA79" s="190"/>
      <c r="AB79" s="191"/>
      <c r="AC79" s="189">
        <f>AD75+AD73+AD71+AD69+AD67+AD65+AD63+AD61+AD59+AD57+AD55+AD53+AD51+AD49+AD47+AD45+AD43+AD41+AD39+AD37+AD35+AD33+AD31+AD29+AD27+AD25+AD23+AD21+AD19+AD77</f>
        <v>43</v>
      </c>
      <c r="AD79" s="190"/>
      <c r="AE79" s="191"/>
      <c r="AF79" s="189">
        <f>AG75+AG73+AG71+AG69+AG67+AG65+AG63+AG61+AG59+AG57+AG55+AG53+AG51+AG49+AG47+AG45+AG43+AG41+AG39+AG37+AG35+AG33+AG31+AG29+AG27+AG25+AG23+AG21+AG19+AG77</f>
        <v>33</v>
      </c>
      <c r="AG79" s="190"/>
      <c r="AH79" s="191"/>
      <c r="AI79" s="189">
        <f>AJ75+AJ73+AJ71+AJ69+AJ67+AJ65+AJ63+AJ61+AJ59+AJ57+AJ55+AJ53+AJ51+AJ49+AJ47+AJ45+AJ43+AJ41+AJ39+AJ37+AJ35+AJ33+AJ31+AJ29+AJ27+AJ25+AJ23+AJ21+AJ19+AJ77</f>
        <v>40</v>
      </c>
      <c r="AJ79" s="190"/>
      <c r="AK79" s="191"/>
      <c r="AL79" s="189">
        <f>AM75+AM73+AM71+AM69+AM67+AM65+AM63+AM61+AM59+AM57+AM55+AM53+AM51+AM49+AM47+AM45+AM43+AM41+AM39+AM37+AM35+AM33+AM31+AM29+AM27+AM25+AM23+AM21+AM19+AM77</f>
        <v>0</v>
      </c>
      <c r="AM79" s="190"/>
      <c r="AN79" s="191"/>
      <c r="AO79" s="189">
        <f>AP75+AP73+AP71+AP69+AP67+AP65+AP63+AP61+AP59+AP57+AP55+AP53+AP51+AP49+AP47+AP45+AP43+AP41+AP39+AP37+AP35+AP33+AP31+AP29+AP27+AP25+AP23+AP21+AP19+AP77</f>
        <v>0</v>
      </c>
      <c r="AP79" s="190"/>
      <c r="AQ79" s="191"/>
      <c r="AR79" s="189">
        <f>AS75+AS73+AS71+AS69+AS67+AS65+AS63+AS61+AS59+AS57+AS55+AS53+AS51+AS49+AS47+AS45+AS43+AS41+AS39+AS37+AS35+AS33+AS31+AS29+AS27+AS25+AS23+AS21+AS19+AS77</f>
        <v>0</v>
      </c>
      <c r="AS79" s="190"/>
      <c r="AT79" s="191"/>
      <c r="AU79" s="58"/>
      <c r="AV79" s="189">
        <f>AW75+AW73+AW71+AW69+AW67+AW65+AW63+AW61+AW59+AW57+AW55+AW53+AW51+AW49+AW47+AW45+AW43+AW41+AW39+AW37+AW35+AW33+AW31+AW29+AW27+AW25+AW23+AW21+AW19+AW77</f>
        <v>0</v>
      </c>
      <c r="AW79" s="190"/>
      <c r="AX79" s="191"/>
    </row>
    <row r="80" spans="1:50" ht="58.5" customHeight="1">
      <c r="A80" s="16" t="s">
        <v>20</v>
      </c>
      <c r="B80" s="183"/>
      <c r="C80" s="184"/>
      <c r="D80" s="185"/>
      <c r="E80" s="183"/>
      <c r="F80" s="184"/>
      <c r="G80" s="185"/>
      <c r="H80" s="183"/>
      <c r="I80" s="184"/>
      <c r="J80" s="185"/>
      <c r="K80" s="183"/>
      <c r="L80" s="184"/>
      <c r="M80" s="185"/>
      <c r="N80" s="183"/>
      <c r="O80" s="184"/>
      <c r="P80" s="185"/>
      <c r="Q80" s="183"/>
      <c r="R80" s="184"/>
      <c r="S80" s="185"/>
      <c r="T80" s="183"/>
      <c r="U80" s="184"/>
      <c r="V80" s="185"/>
      <c r="W80" s="183"/>
      <c r="X80" s="184"/>
      <c r="Y80" s="185"/>
      <c r="Z80" s="183"/>
      <c r="AA80" s="184"/>
      <c r="AB80" s="185"/>
      <c r="AC80" s="183"/>
      <c r="AD80" s="184"/>
      <c r="AE80" s="185"/>
      <c r="AF80" s="183"/>
      <c r="AG80" s="184"/>
      <c r="AH80" s="185"/>
      <c r="AI80" s="183"/>
      <c r="AJ80" s="184"/>
      <c r="AK80" s="185"/>
      <c r="AL80" s="183"/>
      <c r="AM80" s="184"/>
      <c r="AN80" s="185"/>
      <c r="AO80" s="183"/>
      <c r="AP80" s="184"/>
      <c r="AQ80" s="185"/>
      <c r="AR80" s="186"/>
      <c r="AS80" s="187"/>
      <c r="AT80" s="188"/>
      <c r="AU80" s="59"/>
      <c r="AV80" s="186"/>
      <c r="AW80" s="187"/>
      <c r="AX80" s="188"/>
    </row>
    <row r="81" spans="1:50" ht="74.25" customHeight="1">
      <c r="A81" s="16" t="s">
        <v>11</v>
      </c>
      <c r="B81" s="180">
        <f>B79-B80</f>
        <v>71</v>
      </c>
      <c r="C81" s="181"/>
      <c r="D81" s="182"/>
      <c r="E81" s="180">
        <f>E79-E80</f>
        <v>63</v>
      </c>
      <c r="F81" s="181"/>
      <c r="G81" s="182"/>
      <c r="H81" s="180">
        <f>H79-H80</f>
        <v>74</v>
      </c>
      <c r="I81" s="181"/>
      <c r="J81" s="182"/>
      <c r="K81" s="180">
        <f>K79-K80</f>
        <v>62</v>
      </c>
      <c r="L81" s="181"/>
      <c r="M81" s="182"/>
      <c r="N81" s="180">
        <f>N79-N80</f>
        <v>47</v>
      </c>
      <c r="O81" s="181"/>
      <c r="P81" s="182"/>
      <c r="Q81" s="180">
        <f>Q79-Q80</f>
        <v>43</v>
      </c>
      <c r="R81" s="181"/>
      <c r="S81" s="182"/>
      <c r="T81" s="180">
        <f>T79-T80</f>
        <v>42</v>
      </c>
      <c r="U81" s="181"/>
      <c r="V81" s="182"/>
      <c r="W81" s="180">
        <f>W79-W80</f>
        <v>43</v>
      </c>
      <c r="X81" s="181"/>
      <c r="Y81" s="182"/>
      <c r="Z81" s="180">
        <f>Z79-Z80</f>
        <v>63</v>
      </c>
      <c r="AA81" s="181"/>
      <c r="AB81" s="182"/>
      <c r="AC81" s="180">
        <f>AC79-AC80</f>
        <v>43</v>
      </c>
      <c r="AD81" s="181"/>
      <c r="AE81" s="182"/>
      <c r="AF81" s="180">
        <f>AF79-AF80</f>
        <v>33</v>
      </c>
      <c r="AG81" s="181"/>
      <c r="AH81" s="182"/>
      <c r="AI81" s="180">
        <f>AI79-AI80</f>
        <v>40</v>
      </c>
      <c r="AJ81" s="181"/>
      <c r="AK81" s="182"/>
      <c r="AL81" s="180">
        <f>AL79-AL80</f>
        <v>0</v>
      </c>
      <c r="AM81" s="181"/>
      <c r="AN81" s="182"/>
      <c r="AO81" s="180">
        <f>AO79-AO80</f>
        <v>0</v>
      </c>
      <c r="AP81" s="181"/>
      <c r="AQ81" s="182"/>
      <c r="AR81" s="180">
        <f>AR79-AR80</f>
        <v>0</v>
      </c>
      <c r="AS81" s="181"/>
      <c r="AT81" s="182"/>
      <c r="AV81" s="180">
        <f>AV79-AV80</f>
        <v>0</v>
      </c>
      <c r="AW81" s="181"/>
      <c r="AX81" s="182"/>
    </row>
    <row r="82" spans="1:50" ht="32.25" customHeight="1">
      <c r="A82" s="16" t="s">
        <v>12</v>
      </c>
      <c r="B82" s="177">
        <f>IF(C39=0,0,IF(AND(B40&lt;6,D40&lt;=6),D40-B40,IF(AND(D40&gt;22,B40&gt;=22),D40-B40,IF(B40&lt;6,6-B40)+IF(B40&gt;22,24-B40)+IF(D40&gt;22,D40-22)+IF(D40&lt;6,D40))))+IF(C41=0,0,IF(AND(B42&lt;6,D42&lt;=6),D42-B42,IF(AND(D42&gt;22,B42&gt;=22),D42-B42,IF(B42&lt;6,6-B42)+IF(B42&gt;22,24-B42)+IF(D42&gt;22,D42-22)+IF(D42&lt;6,D42))))</f>
        <v>4</v>
      </c>
      <c r="C82" s="178"/>
      <c r="D82" s="179"/>
      <c r="E82" s="177">
        <f>IF(F39=0,0,IF(AND(E40&lt;6,G40&lt;=6),G40-E40,IF(AND(G40&gt;22,E40&gt;=22),G40-E40,IF(E40&lt;6,6-E40)+IF(E40&gt;22,24-E40)+IF(G40&gt;22,G40-22)+IF(G40&lt;6,G40))))+IF(F41=0,0,IF(AND(E42&lt;6,G42&lt;=6),G42-E42,IF(AND(G42&gt;22,E42&gt;=22),G42-E42,IF(E42&lt;6,6-E42)+IF(E42&gt;22,24-E42)+IF(G42&gt;22,G42-22)+IF(G42&lt;6,G42))))</f>
        <v>4</v>
      </c>
      <c r="F82" s="178"/>
      <c r="G82" s="179"/>
      <c r="H82" s="177">
        <f>IF(I39=0,0,IF(AND(H40&lt;6,J40&lt;=6),J40-H40,IF(AND(J40&gt;22,H40&gt;=22),J40-H40,IF(H40&lt;6,6-H40)+IF(H40&gt;22,24-H40)+IF(J40&gt;22,J40-22)+IF(J40&lt;6,J40))))+IF(I41=0,0,IF(AND(H42&lt;6,J42&lt;=6),J42-H42,IF(AND(J42&gt;22,H42&gt;=22),J42-H42,IF(H42&lt;6,6-H42)+IF(H42&gt;22,24-H42)+IF(J42&gt;22,J42-22)+IF(J42&lt;6,J42))))</f>
        <v>4</v>
      </c>
      <c r="I82" s="178"/>
      <c r="J82" s="179"/>
      <c r="K82" s="177">
        <f>IF(L39=0,0,IF(AND(K40&lt;6,M40&lt;=6),M40-K40,IF(AND(M40&gt;22,K40&gt;=22),M40-K40,IF(K40&lt;6,6-K40)+IF(K40&gt;22,24-K40)+IF(M40&gt;22,M40-22)+IF(M40&lt;6,M40))))+IF(L41=0,0,IF(AND(K42&lt;6,M42&lt;=6),M42-K42,IF(AND(M42&gt;22,K42&gt;=22),M42-K42,IF(K42&lt;6,6-K42)+IF(K42&gt;22,24-K42)+IF(M42&gt;22,M42-22)+IF(M42&lt;6,M42))))</f>
        <v>2</v>
      </c>
      <c r="L82" s="178"/>
      <c r="M82" s="179"/>
      <c r="N82" s="177">
        <f>IF(O39=0,0,IF(AND(N40&lt;6,P40&lt;=6),P40-N40,IF(AND(P40&gt;22,N40&gt;=22),P40-N40,IF(N40&lt;6,6-N40)+IF(N40&gt;22,24-N40)+IF(P40&gt;22,P40-22)+IF(P40&lt;6,P40))))+IF(O41=0,0,IF(AND(N42&lt;6,P42&lt;=6),P42-N42,IF(AND(P42&gt;22,N42&gt;=22),P42-N42,IF(N42&lt;6,6-N42)+IF(N42&gt;22,24-N42)+IF(P42&gt;22,P42-22)+IF(P42&lt;6,P42))))</f>
        <v>2</v>
      </c>
      <c r="O82" s="178"/>
      <c r="P82" s="179"/>
      <c r="Q82" s="177">
        <f>IF(R39=0,0,IF(AND(Q40&lt;6,S40&lt;=6),S40-Q40,IF(AND(S40&gt;22,Q40&gt;=22),S40-Q40,IF(Q40&lt;6,6-Q40)+IF(Q40&gt;22,24-Q40)+IF(S40&gt;22,S40-22)+IF(S40&lt;6,S40))))+IF(R41=0,0,IF(AND(Q42&lt;6,S42&lt;=6),S42-Q42,IF(AND(S42&gt;22,Q42&gt;=22),S42-Q42,IF(Q42&lt;6,6-Q42)+IF(Q42&gt;22,24-Q42)+IF(S42&gt;22,S42-22)+IF(S42&lt;6,S42))))</f>
        <v>2</v>
      </c>
      <c r="R82" s="178"/>
      <c r="S82" s="179"/>
      <c r="T82" s="177">
        <f>IF(U39=0,0,IF(AND(T40&lt;6,V40&lt;=6),V40-T40,IF(AND(V40&gt;22,T40&gt;=22),V40-T40,IF(T40&lt;6,6-T40)+IF(T40&gt;22,24-T40)+IF(V40&gt;22,V40-22)+IF(V40&lt;6,V40))))+IF(U41=0,0,IF(AND(T42&lt;6,V42&lt;=6),V42-T42,IF(AND(V42&gt;22,T42&gt;=22),V42-T42,IF(T42&lt;6,6-T42)+IF(T42&gt;22,24-T42)+IF(V42&gt;22,V42-22)+IF(V42&lt;6,V42))))</f>
        <v>2</v>
      </c>
      <c r="U82" s="178"/>
      <c r="V82" s="179"/>
      <c r="W82" s="177">
        <f>IF(X39=0,0,IF(AND(W40&lt;6,Y40&lt;=6),Y40-W40,IF(AND(Y40&gt;22,W40&gt;=22),Y40-W40,IF(W40&lt;6,6-W40)+IF(W40&gt;22,24-W40)+IF(Y40&gt;22,Y40-22)+IF(Y40&lt;6,Y40))))+IF(X41=0,0,IF(AND(W42&lt;6,Y42&lt;=6),Y42-W42,IF(AND(Y42&gt;22,W42&gt;=22),Y42-W42,IF(W42&lt;6,6-W42)+IF(W42&gt;22,24-W42)+IF(Y42&gt;22,Y42-22)+IF(Y42&lt;6,Y42))))</f>
        <v>2</v>
      </c>
      <c r="X82" s="178"/>
      <c r="Y82" s="179"/>
      <c r="Z82" s="177">
        <f>IF(AA39=0,0,IF(AND(Z40&lt;6,AB40&lt;=6),AB40-Z40,IF(AND(AB40&gt;22,Z40&gt;=22),AB40-Z40,IF(Z40&lt;6,6-Z40)+IF(Z40&gt;22,24-Z40)+IF(AB40&gt;22,AB40-22)+IF(AB40&lt;6,AB40))))+IF(AA41=0,0,IF(AND(Z42&lt;6,AB42&lt;=6),AB42-Z42,IF(AND(AB42&gt;22,Z42&gt;=22),AB42-Z42,IF(Z42&lt;6,6-Z42)+IF(Z42&gt;22,24-Z42)+IF(AB42&gt;22,AB42-22)+IF(AB42&lt;6,AB42))))</f>
        <v>2</v>
      </c>
      <c r="AA82" s="178"/>
      <c r="AB82" s="179"/>
      <c r="AC82" s="177">
        <f>IF(AD39=0,0,IF(AND(AC40&lt;6,AE40&lt;=6),AE40-AC40,IF(AND(AE40&gt;22,AC40&gt;=22),AE40-AC40,IF(AC40&lt;6,6-AC40)+IF(AC40&gt;22,24-AC40)+IF(AE40&gt;22,AE40-22)+IF(AE40&lt;6,AE40))))+IF(AD41=0,0,IF(AND(AC42&lt;6,AE42&lt;=6),AE42-AC42,IF(AND(AE42&gt;22,AC42&gt;=22),AE42-AC42,IF(AC42&lt;6,6-AC42)+IF(AC42&gt;22,24-AC42)+IF(AE42&gt;22,AE42-22)+IF(AE42&lt;6,AE42))))</f>
        <v>2</v>
      </c>
      <c r="AD82" s="178"/>
      <c r="AE82" s="179"/>
      <c r="AF82" s="177">
        <f>IF(AG39=0,0,IF(AND(AF40&lt;6,AH40&lt;=6),AH40-AF40,IF(AND(AH40&gt;22,AF40&gt;=22),AH40-AF40,IF(AF40&lt;6,6-AF40)+IF(AF40&gt;22,24-AF40)+IF(AH40&gt;22,AH40-22)+IF(AH40&lt;6,AH40))))+IF(AG41=0,0,IF(AND(AF42&lt;6,AH42&lt;=6),AH42-AF42,IF(AND(AH42&gt;22,AF42&gt;=22),AH42-AF42,IF(AF42&lt;6,6-AF42)+IF(AF42&gt;22,24-AF42)+IF(AH42&gt;22,AH42-22)+IF(AH42&lt;6,AH42))))</f>
        <v>2</v>
      </c>
      <c r="AG82" s="178"/>
      <c r="AH82" s="179"/>
      <c r="AI82" s="177">
        <f>IF(AJ39=0,0,IF(AND(AI40&lt;6,AK40&lt;=6),AK40-AI40,IF(AND(AK40&gt;22,AI40&gt;=22),AK40-AI40,IF(AI40&lt;6,6-AI40)+IF(AI40&gt;22,24-AI40)+IF(AK40&gt;22,AK40-22)+IF(AK40&lt;6,AK40))))+IF(AJ41=0,0,IF(AND(AI42&lt;6,AK42&lt;=6),AK42-AI42,IF(AND(AK42&gt;22,AI42&gt;=22),AK42-AI42,IF(AI42&lt;6,6-AI42)+IF(AI42&gt;22,24-AI42)+IF(AK42&gt;22,AK42-22)+IF(AK42&lt;6,AK42))))</f>
        <v>2</v>
      </c>
      <c r="AJ82" s="178"/>
      <c r="AK82" s="179"/>
      <c r="AL82" s="177">
        <f>IF(AM39=0,0,IF(AND(AL40&lt;6,AN40&lt;=6),AN40-AL40,IF(AND(AN40&gt;22,AL40&gt;=22),AN40-AL40,IF(AL40&lt;6,6-AL40)+IF(AL40&gt;22,24-AL40)+IF(AN40&gt;22,AN40-22)+IF(AN40&lt;6,AN40))))+IF(AM41=0,0,IF(AND(AL42&lt;6,AN42&lt;=6),AN42-AL42,IF(AND(AN42&gt;22,AL42&gt;=22),AN42-AL42,IF(AL42&lt;6,6-AL42)+IF(AL42&gt;22,24-AL42)+IF(AN42&gt;22,AN42-22)+IF(AN42&lt;6,AN42))))</f>
        <v>0</v>
      </c>
      <c r="AM82" s="178"/>
      <c r="AN82" s="179"/>
      <c r="AO82" s="177">
        <f>IF(AP39=0,0,IF(AND(AO40&lt;6,AQ40&lt;=6),AQ40-AO40,IF(AND(AQ40&gt;22,AO40&gt;=22),AQ40-AO40,IF(AO40&lt;6,6-AO40)+IF(AO40&gt;22,24-AO40)+IF(AQ40&gt;22,AQ40-22)+IF(AQ40&lt;6,AQ40))))+IF(AP41=0,0,IF(AND(AO42&lt;6,AQ42&lt;=6),AQ42-AO42,IF(AND(AQ42&gt;22,AO42&gt;=22),AQ42-AO42,IF(AO42&lt;6,6-AO42)+IF(AO42&gt;22,24-AO42)+IF(AQ42&gt;22,AQ42-22)+IF(AQ42&lt;6,AQ42))))</f>
        <v>0</v>
      </c>
      <c r="AP82" s="178"/>
      <c r="AQ82" s="179"/>
      <c r="AR82" s="177">
        <f>IF(AS39=0,0,IF(AND(AR40&lt;6,AT40&lt;=6),AT40-AR40,IF(AND(AT40&gt;22,AR40&gt;=22),AT40-AR40,IF(AR40&lt;6,6-AR40)+IF(AR40&gt;22,24-AR40)+IF(AT40&gt;22,AT40-22)+IF(AT40&lt;6,AT40))))+IF(AS41=0,0,IF(AND(AR42&lt;6,AT42&lt;=6),AT42-AR42,IF(AND(AT42&gt;22,AR42&gt;=22),AT42-AR42,IF(AR42&lt;6,6-AR42)+IF(AR42&gt;22,24-AR42)+IF(AT42&gt;22,AT42-22)+IF(AT42&lt;6,AT42))))</f>
        <v>0</v>
      </c>
      <c r="AS82" s="178"/>
      <c r="AT82" s="179"/>
      <c r="AU82" s="55"/>
      <c r="AV82" s="177">
        <f>IF(AW39=0,0,IF(AND(AV40&lt;6,AX40&lt;=6),AX40-AV40,IF(AND(AX40&gt;22,AV40&gt;=22),AX40-AV40,IF(AV40&lt;6,6-AV40)+IF(AV40&gt;22,24-AV40)+IF(AX40&gt;22,AX40-22)+IF(AX40&lt;6,AX40))))+IF(AW41=0,0,IF(AND(AV42&lt;6,AX42&lt;=6),AX42-AV42,IF(AND(AX42&gt;22,AV42&gt;=22),AX42-AV42,IF(AV42&lt;6,6-AV42)+IF(AV42&gt;22,24-AV42)+IF(AX42&gt;22,AX42-22)+IF(AX42&lt;6,AX42))))</f>
        <v>0</v>
      </c>
      <c r="AW82" s="178"/>
      <c r="AX82" s="179"/>
    </row>
    <row r="83" spans="1:50" ht="47.25" customHeight="1">
      <c r="A83" s="16" t="s">
        <v>13</v>
      </c>
      <c r="B83" s="174">
        <f>IF(C39=0,0,IF(AND(B40&gt;=6,D40&lt;=22),D40-B40,IF(AND(D40&gt;=24,B40&lt;=22),D40-B40-2,IF(AND(D40&gt;=23,B40&lt;=22),D40-B40-1))))+C23+C25+C37+C51+C53+C65+C67</f>
        <v>39</v>
      </c>
      <c r="C83" s="175"/>
      <c r="D83" s="176"/>
      <c r="E83" s="174">
        <f>IF(F39=0,0,IF(AND(E40&gt;=6,G40&lt;=22),G40-E40,IF(AND(G40&gt;=24,E40&lt;=22),G40-E40-2,IF(AND(G40&gt;=23,E40&lt;=22),G40-E40-1))))+F23+F25+F37+F51+F53+F65+F67</f>
        <v>39</v>
      </c>
      <c r="F83" s="175"/>
      <c r="G83" s="176"/>
      <c r="H83" s="174">
        <f>IF(I39=0,0,IF(AND(H40&gt;=6,J40&lt;=22),J40-H40,IF(AND(J40&gt;=24,H40&lt;=22),J40-H40-2,IF(AND(J40&gt;=23,H40&lt;=22),J40-H40-1))))+I23+I25+I37+I51+I53+I65+I67</f>
        <v>39</v>
      </c>
      <c r="I83" s="175"/>
      <c r="J83" s="176"/>
      <c r="K83" s="174">
        <f>IF(L39=0,0,IF(AND(K40&gt;=6,M40&lt;=22),M40-K40,IF(AND(M40&gt;=24,K40&lt;=22),M40-K40-2,IF(AND(M40&gt;=23,K40&lt;=22),M40-K40-1))))+L23+L25+L37+L51+L53+L65+L67</f>
        <v>32</v>
      </c>
      <c r="L83" s="175"/>
      <c r="M83" s="176"/>
      <c r="N83" s="174">
        <f>IF(O39=0,0,IF(AND(N40&gt;=6,P40&lt;=22),P40-N40,IF(AND(P40&gt;=24,N40&lt;=22),P40-N40-2,IF(AND(P40&gt;=23,N40&lt;=22),P40-N40-1))))+O23+O25+O37+O51+O53+O65+O67</f>
        <v>32</v>
      </c>
      <c r="O83" s="175"/>
      <c r="P83" s="176"/>
      <c r="Q83" s="174">
        <f>IF(R39=0,0,IF(AND(Q40&gt;=6,S40&lt;=22),S40-Q40,IF(AND(S40&gt;=24,Q40&lt;=22),S40-Q40-2,IF(AND(S40&gt;=23,Q40&lt;=22),S40-Q40-1))))+R23+R25+R37+R51+R53+R65+R67</f>
        <v>27</v>
      </c>
      <c r="R83" s="175"/>
      <c r="S83" s="176"/>
      <c r="T83" s="174">
        <f>IF(U39=0,0,IF(AND(T40&gt;=6,V40&lt;=22),V40-T40,IF(AND(V40&gt;=24,T40&lt;=22),V40-T40-2,IF(AND(V40&gt;=23,T40&lt;=22),V40-T40-1))))+U23+U25+U37+U51+U53+U65+U67</f>
        <v>27</v>
      </c>
      <c r="U83" s="175"/>
      <c r="V83" s="176"/>
      <c r="W83" s="174">
        <f>IF(X39=0,0,IF(AND(W40&gt;=6,Y40&lt;=22),Y40-W40,IF(AND(Y40&gt;=24,W40&lt;=22),Y40-W40-2,IF(AND(Y40&gt;=23,W40&lt;=22),Y40-W40-1))))+X23+X25+X37+X51+X53+X65+X67</f>
        <v>27</v>
      </c>
      <c r="X83" s="175"/>
      <c r="Y83" s="176"/>
      <c r="Z83" s="174">
        <f>IF(AA39=0,0,IF(AND(Z40&gt;=6,AB40&lt;=22),AB40-Z40,IF(AND(AB40&gt;=24,Z40&lt;=22),AB40-Z40-2,IF(AND(AB40&gt;=23,Z40&lt;=22),AB40-Z40-1))))+AA23+AA25+AA37+AA51+AA53+AA65+AA67</f>
        <v>31</v>
      </c>
      <c r="AA83" s="175"/>
      <c r="AB83" s="176"/>
      <c r="AC83" s="174">
        <f>IF(AD39=0,0,IF(AND(AC40&gt;=6,AE40&lt;=22),AE40-AC40,IF(AND(AE40&gt;=24,AC40&lt;=22),AE40-AC40-2,IF(AND(AE40&gt;=23,AC40&lt;=22),AE40-AC40-1))))+AD23+AD25+AD37+AD51+AD53+AD65+AD67</f>
        <v>27</v>
      </c>
      <c r="AD83" s="175"/>
      <c r="AE83" s="176"/>
      <c r="AF83" s="174">
        <f>IF(AG39=0,0,IF(AND(AF40&gt;=6,AH40&lt;=22),AH40-AF40,IF(AND(AH40&gt;=24,AF40&lt;=22),AH40-AF40-2,IF(AND(AH40&gt;=23,AF40&lt;=22),AH40-AF40-1))))+AG23+AG25+AG37+AG51+AG53+AG65+AG67</f>
        <v>27</v>
      </c>
      <c r="AG83" s="175"/>
      <c r="AH83" s="176"/>
      <c r="AI83" s="174">
        <f>IF(AJ39=0,0,IF(AND(AI40&gt;=6,AK40&lt;=22),AK40-AI40,IF(AND(AK40&gt;=24,AI40&lt;=22),AK40-AI40-2,IF(AND(AK40&gt;=23,AI40&lt;=22),AK40-AI40-1))))+AJ23+AJ25+AJ37+AJ51+AJ53+AJ65+AJ67</f>
        <v>22</v>
      </c>
      <c r="AJ83" s="175"/>
      <c r="AK83" s="176"/>
      <c r="AL83" s="174">
        <f>IF(AM39=0,0,IF(AND(AL40&gt;=6,AN40&lt;=22),AN40-AL40,IF(AND(AN40&gt;=24,AL40&lt;=22),AN40-AL40-2,IF(AND(AN40&gt;=23,AL40&lt;=22),AN40-AL40-1))))+AM23+AM25+AM37+AM51+AM53+AM65+AM67</f>
        <v>0</v>
      </c>
      <c r="AM83" s="175"/>
      <c r="AN83" s="176"/>
      <c r="AO83" s="174">
        <f>IF(AP39=0,0,IF(AND(AO40&gt;=6,AQ40&lt;=22),AQ40-AO40,IF(AND(AQ40&gt;=24,AO40&lt;=22),AQ40-AO40-2,IF(AND(AQ40&gt;=23,AO40&lt;=22),AQ40-AO40-1))))+AP23+AP25+AP37+AP51+AP53+AP65+AP67</f>
        <v>0</v>
      </c>
      <c r="AP83" s="175"/>
      <c r="AQ83" s="176"/>
      <c r="AR83" s="174">
        <f>IF(AS39=0,0,IF(AND(AR40&gt;=6,AT40&lt;=22),AT40-AR40,IF(AND(AT40&gt;=24,AR40&lt;=22),AT40-AR40-2,IF(AND(AT40&gt;=23,AR40&lt;=22),AT40-AR40-1))))+AS23+AS25+AS37+AS51+AS53+AS65+AS67</f>
        <v>0</v>
      </c>
      <c r="AS83" s="175"/>
      <c r="AT83" s="176"/>
      <c r="AU83" s="55"/>
      <c r="AV83" s="174">
        <f>IF(AW39=0,0,IF(AND(AV40&gt;=6,AX40&lt;=22),AX40-AV40,IF(AND(AX40&gt;=24,AV40&lt;=22),AX40-AV40-2,IF(AND(AX40&gt;=23,AV40&lt;=22),AX40-AV40-1))))+AW23+AW25+AW37+AW51+AW53+AW65+AW67</f>
        <v>0</v>
      </c>
      <c r="AW83" s="175"/>
      <c r="AX83" s="176"/>
    </row>
    <row r="84" spans="1:50" ht="66" customHeight="1">
      <c r="A84" s="16" t="s">
        <v>21</v>
      </c>
      <c r="B84" s="168"/>
      <c r="C84" s="169"/>
      <c r="D84" s="170"/>
      <c r="E84" s="168"/>
      <c r="F84" s="169"/>
      <c r="G84" s="170"/>
      <c r="H84" s="168"/>
      <c r="I84" s="169"/>
      <c r="J84" s="170"/>
      <c r="K84" s="168"/>
      <c r="L84" s="169"/>
      <c r="M84" s="170"/>
      <c r="N84" s="168"/>
      <c r="O84" s="169"/>
      <c r="P84" s="170"/>
      <c r="Q84" s="168"/>
      <c r="R84" s="169"/>
      <c r="S84" s="170"/>
      <c r="T84" s="168"/>
      <c r="U84" s="169"/>
      <c r="V84" s="170"/>
      <c r="W84" s="168"/>
      <c r="X84" s="169"/>
      <c r="Y84" s="170"/>
      <c r="Z84" s="168"/>
      <c r="AA84" s="169"/>
      <c r="AB84" s="170"/>
      <c r="AC84" s="168"/>
      <c r="AD84" s="169"/>
      <c r="AE84" s="170"/>
      <c r="AF84" s="168"/>
      <c r="AG84" s="169"/>
      <c r="AH84" s="170"/>
      <c r="AI84" s="171"/>
      <c r="AJ84" s="172"/>
      <c r="AK84" s="173"/>
      <c r="AL84" s="168"/>
      <c r="AM84" s="169"/>
      <c r="AN84" s="170"/>
      <c r="AO84" s="168"/>
      <c r="AP84" s="169"/>
      <c r="AQ84" s="170"/>
      <c r="AR84" s="168"/>
      <c r="AS84" s="169"/>
      <c r="AT84" s="170"/>
      <c r="AV84" s="168"/>
      <c r="AW84" s="169"/>
      <c r="AX84" s="170"/>
    </row>
    <row r="85" spans="1:50" ht="15" hidden="1">
      <c r="A85" s="1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39"/>
      <c r="AJ85" s="39"/>
      <c r="AK85" s="39"/>
      <c r="AL85" s="17"/>
      <c r="AM85" s="17"/>
      <c r="AN85" s="17"/>
      <c r="AO85" s="17"/>
      <c r="AP85" s="17"/>
      <c r="AQ85" s="17"/>
      <c r="AR85" s="17"/>
      <c r="AS85" s="17"/>
      <c r="AT85" s="17"/>
      <c r="AV85" s="17"/>
      <c r="AW85" s="17"/>
      <c r="AX85" s="17"/>
    </row>
    <row r="86" spans="1:50" ht="15">
      <c r="A86" s="1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39"/>
      <c r="AJ86" s="39"/>
      <c r="AK86" s="39"/>
      <c r="AL86" s="17"/>
      <c r="AM86" s="17"/>
      <c r="AN86" s="17"/>
      <c r="AO86" s="17"/>
      <c r="AP86" s="17"/>
      <c r="AQ86" s="17"/>
      <c r="AR86" s="17"/>
      <c r="AS86" s="17"/>
      <c r="AT86" s="17"/>
      <c r="AV86" s="17"/>
      <c r="AW86" s="17"/>
      <c r="AX86" s="17"/>
    </row>
    <row r="87" spans="2:39" ht="15">
      <c r="B87" s="203" t="s">
        <v>14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108"/>
      <c r="U87" s="108"/>
      <c r="V87" s="204"/>
      <c r="W87" s="204"/>
      <c r="X87" s="204"/>
      <c r="Y87" s="204"/>
      <c r="Z87" s="23"/>
      <c r="AA87" s="23"/>
      <c r="AB87" s="6"/>
      <c r="AC87" s="6"/>
      <c r="AD87" s="6"/>
      <c r="AE87" s="207" t="s">
        <v>112</v>
      </c>
      <c r="AF87" s="207"/>
      <c r="AG87" s="207"/>
      <c r="AH87" s="207"/>
      <c r="AI87" s="207"/>
      <c r="AJ87" s="207"/>
      <c r="AK87" s="207"/>
      <c r="AL87" s="23"/>
      <c r="AM87" s="23"/>
    </row>
    <row r="88" spans="2:39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193" t="s">
        <v>15</v>
      </c>
      <c r="W88" s="193"/>
      <c r="X88" s="193"/>
      <c r="Y88" s="193"/>
      <c r="Z88" s="37"/>
      <c r="AA88" s="37"/>
      <c r="AB88" s="6"/>
      <c r="AC88" s="6"/>
      <c r="AD88" s="6"/>
      <c r="AE88" s="193" t="s">
        <v>16</v>
      </c>
      <c r="AF88" s="193"/>
      <c r="AG88" s="193"/>
      <c r="AH88" s="193"/>
      <c r="AI88" s="193"/>
      <c r="AJ88" s="193"/>
      <c r="AK88" s="193"/>
      <c r="AL88" s="37"/>
      <c r="AM88" s="37"/>
    </row>
    <row r="89" spans="2:39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9" t="s">
        <v>17</v>
      </c>
      <c r="T89" s="9"/>
      <c r="U89" s="9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1" spans="5:39" ht="15">
      <c r="E91" s="205" t="s">
        <v>18</v>
      </c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109"/>
      <c r="U91" s="109"/>
      <c r="V91" s="206"/>
      <c r="W91" s="206"/>
      <c r="X91" s="206"/>
      <c r="Y91" s="206"/>
      <c r="Z91" s="17"/>
      <c r="AA91" s="17"/>
      <c r="AE91" s="192" t="s">
        <v>144</v>
      </c>
      <c r="AF91" s="192"/>
      <c r="AG91" s="192"/>
      <c r="AH91" s="192"/>
      <c r="AI91" s="192"/>
      <c r="AJ91" s="192"/>
      <c r="AK91" s="192"/>
      <c r="AL91" s="17"/>
      <c r="AM91" s="17"/>
    </row>
    <row r="92" spans="22:39" ht="15">
      <c r="V92" s="193" t="s">
        <v>15</v>
      </c>
      <c r="W92" s="193"/>
      <c r="X92" s="193"/>
      <c r="Y92" s="193"/>
      <c r="Z92" s="37"/>
      <c r="AA92" s="37"/>
      <c r="AE92" s="193" t="s">
        <v>16</v>
      </c>
      <c r="AF92" s="193"/>
      <c r="AG92" s="193"/>
      <c r="AH92" s="193"/>
      <c r="AI92" s="193"/>
      <c r="AJ92" s="193"/>
      <c r="AK92" s="193"/>
      <c r="AL92" s="37"/>
      <c r="AM92" s="37"/>
    </row>
    <row r="93" spans="5:14" ht="15">
      <c r="E93" s="51" t="s">
        <v>61</v>
      </c>
      <c r="F93" s="51"/>
      <c r="H93" s="192"/>
      <c r="I93" s="192"/>
      <c r="J93" s="192"/>
      <c r="K93" s="192"/>
      <c r="L93" s="17"/>
      <c r="M93" s="17"/>
      <c r="N93" t="s">
        <v>75</v>
      </c>
    </row>
    <row r="95" ht="15.75" customHeight="1" hidden="1"/>
    <row r="96" spans="2:46" ht="96.75" customHeight="1">
      <c r="B96" s="164" t="s">
        <v>19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</row>
    <row r="99" spans="11:13" ht="15">
      <c r="K99" s="10"/>
      <c r="L99" s="10"/>
      <c r="M99" s="10"/>
    </row>
  </sheetData>
  <sheetProtection password="CF7A" sheet="1" formatCells="0" formatColumns="0" formatRows="0"/>
  <mergeCells count="202">
    <mergeCell ref="B1:H1"/>
    <mergeCell ref="B2:H2"/>
    <mergeCell ref="N2:V2"/>
    <mergeCell ref="B3:H3"/>
    <mergeCell ref="N3:V3"/>
    <mergeCell ref="S6:V6"/>
    <mergeCell ref="B7:K7"/>
    <mergeCell ref="N7:AK7"/>
    <mergeCell ref="N8:AK8"/>
    <mergeCell ref="E9:AH9"/>
    <mergeCell ref="S10:Y10"/>
    <mergeCell ref="S11:Y11"/>
    <mergeCell ref="A13:A17"/>
    <mergeCell ref="B13:AX13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V14:AX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V15:AX15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V16:AX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V17:AX17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V18:AX18"/>
    <mergeCell ref="B79:D79"/>
    <mergeCell ref="E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AF79:AH79"/>
    <mergeCell ref="AI79:AK79"/>
    <mergeCell ref="AL79:AN79"/>
    <mergeCell ref="AO79:AQ79"/>
    <mergeCell ref="AR79:AT79"/>
    <mergeCell ref="AV79:AX79"/>
    <mergeCell ref="B80:D80"/>
    <mergeCell ref="E80:G80"/>
    <mergeCell ref="H80:J80"/>
    <mergeCell ref="K80:M80"/>
    <mergeCell ref="N80:P80"/>
    <mergeCell ref="Q80:S80"/>
    <mergeCell ref="T80:V80"/>
    <mergeCell ref="W80:Y80"/>
    <mergeCell ref="Z80:AB80"/>
    <mergeCell ref="AC80:AE80"/>
    <mergeCell ref="AF80:AH80"/>
    <mergeCell ref="AI80:AK80"/>
    <mergeCell ref="AL80:AN80"/>
    <mergeCell ref="AO80:AQ80"/>
    <mergeCell ref="AR80:AT80"/>
    <mergeCell ref="AV80:AX80"/>
    <mergeCell ref="B81:D81"/>
    <mergeCell ref="E81:G81"/>
    <mergeCell ref="H81:J81"/>
    <mergeCell ref="K81:M81"/>
    <mergeCell ref="N81:P81"/>
    <mergeCell ref="Q81:S81"/>
    <mergeCell ref="T81:V81"/>
    <mergeCell ref="W81:Y81"/>
    <mergeCell ref="Z81:AB81"/>
    <mergeCell ref="AC81:AE81"/>
    <mergeCell ref="AF81:AH81"/>
    <mergeCell ref="AI81:AK81"/>
    <mergeCell ref="AL81:AN81"/>
    <mergeCell ref="AO81:AQ81"/>
    <mergeCell ref="AR81:AT81"/>
    <mergeCell ref="AV81:AX81"/>
    <mergeCell ref="B82:D82"/>
    <mergeCell ref="E82:G82"/>
    <mergeCell ref="H82:J82"/>
    <mergeCell ref="K82:M82"/>
    <mergeCell ref="N82:P82"/>
    <mergeCell ref="Q82:S82"/>
    <mergeCell ref="T82:V82"/>
    <mergeCell ref="W82:Y82"/>
    <mergeCell ref="Z82:AB82"/>
    <mergeCell ref="AC82:AE82"/>
    <mergeCell ref="AF82:AH82"/>
    <mergeCell ref="AI82:AK82"/>
    <mergeCell ref="AL82:AN82"/>
    <mergeCell ref="AO82:AQ82"/>
    <mergeCell ref="AI83:AK83"/>
    <mergeCell ref="AL83:AN83"/>
    <mergeCell ref="AO83:AQ83"/>
    <mergeCell ref="AR82:AT82"/>
    <mergeCell ref="AV82:AX82"/>
    <mergeCell ref="B83:D83"/>
    <mergeCell ref="E83:G83"/>
    <mergeCell ref="H83:J83"/>
    <mergeCell ref="K83:M83"/>
    <mergeCell ref="N83:P83"/>
    <mergeCell ref="Q84:S84"/>
    <mergeCell ref="T84:V84"/>
    <mergeCell ref="W84:Y84"/>
    <mergeCell ref="Z83:AB83"/>
    <mergeCell ref="AC83:AE83"/>
    <mergeCell ref="AF83:AH83"/>
    <mergeCell ref="Q83:S83"/>
    <mergeCell ref="T83:V83"/>
    <mergeCell ref="W83:Y83"/>
    <mergeCell ref="AI84:AK84"/>
    <mergeCell ref="AL84:AN84"/>
    <mergeCell ref="AO84:AQ84"/>
    <mergeCell ref="AR83:AT83"/>
    <mergeCell ref="AV83:AX83"/>
    <mergeCell ref="B84:D84"/>
    <mergeCell ref="E84:G84"/>
    <mergeCell ref="H84:J84"/>
    <mergeCell ref="K84:M84"/>
    <mergeCell ref="N84:P84"/>
    <mergeCell ref="AR84:AT84"/>
    <mergeCell ref="AV84:AX84"/>
    <mergeCell ref="B87:S87"/>
    <mergeCell ref="V87:Y87"/>
    <mergeCell ref="AE87:AK87"/>
    <mergeCell ref="V88:Y88"/>
    <mergeCell ref="AE88:AK88"/>
    <mergeCell ref="Z84:AB84"/>
    <mergeCell ref="AC84:AE84"/>
    <mergeCell ref="AF84:AH84"/>
    <mergeCell ref="B96:AT96"/>
    <mergeCell ref="E91:S91"/>
    <mergeCell ref="V91:Y91"/>
    <mergeCell ref="AE91:AK91"/>
    <mergeCell ref="V92:Y92"/>
    <mergeCell ref="AE92:AK92"/>
    <mergeCell ref="H93:K93"/>
  </mergeCells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3">
      <selection activeCell="K42" sqref="K42"/>
    </sheetView>
  </sheetViews>
  <sheetFormatPr defaultColWidth="9.140625" defaultRowHeight="15"/>
  <cols>
    <col min="2" max="2" width="10.7109375" style="0" customWidth="1"/>
    <col min="3" max="3" width="10.28125" style="0" customWidth="1"/>
    <col min="5" max="5" width="10.28125" style="0" customWidth="1"/>
  </cols>
  <sheetData>
    <row r="1" spans="2:6" ht="53.25" customHeight="1">
      <c r="B1" s="213" t="s">
        <v>58</v>
      </c>
      <c r="C1" s="213"/>
      <c r="D1" s="213"/>
      <c r="E1" s="2"/>
      <c r="F1" s="2"/>
    </row>
    <row r="2" spans="2:11" ht="27.75" customHeight="1">
      <c r="B2" s="288" t="s">
        <v>108</v>
      </c>
      <c r="C2" s="288"/>
      <c r="D2" s="288"/>
      <c r="E2" s="5"/>
      <c r="F2" s="22" t="s">
        <v>22</v>
      </c>
      <c r="G2" s="222" t="s">
        <v>74</v>
      </c>
      <c r="H2" s="222"/>
      <c r="I2" s="222"/>
      <c r="J2" s="223" t="s">
        <v>62</v>
      </c>
      <c r="K2" s="223"/>
    </row>
    <row r="3" spans="2:8" ht="22.5" customHeight="1">
      <c r="B3" s="214" t="s">
        <v>1</v>
      </c>
      <c r="C3" s="214"/>
      <c r="D3" s="214"/>
      <c r="E3" s="4"/>
      <c r="F3" s="21"/>
      <c r="G3" s="21"/>
      <c r="H3" s="21"/>
    </row>
    <row r="6" spans="2:13" ht="15">
      <c r="B6" s="6"/>
      <c r="C6" s="6"/>
      <c r="D6" s="6"/>
      <c r="E6" s="6"/>
      <c r="F6" s="6"/>
      <c r="G6" s="216" t="s">
        <v>23</v>
      </c>
      <c r="H6" s="216"/>
      <c r="I6" s="216"/>
      <c r="J6" s="6"/>
      <c r="K6" s="6"/>
      <c r="L6" s="6"/>
      <c r="M6" s="6"/>
    </row>
    <row r="7" spans="2:13" ht="15">
      <c r="B7" s="220" t="s">
        <v>24</v>
      </c>
      <c r="C7" s="220"/>
      <c r="D7" s="220"/>
      <c r="E7" s="220"/>
      <c r="F7" s="221" t="str">
        <f>'СВЕДЕНИЯ ИЮНЬ'!N7</f>
        <v>участковой избирательной комиссии №1309</v>
      </c>
      <c r="G7" s="221"/>
      <c r="H7" s="221"/>
      <c r="I7" s="221"/>
      <c r="J7" s="221"/>
      <c r="K7" s="221"/>
      <c r="L7" s="221"/>
      <c r="M7" s="221"/>
    </row>
    <row r="8" spans="2:13" ht="15">
      <c r="B8" s="6"/>
      <c r="C8" s="6"/>
      <c r="D8" s="6"/>
      <c r="E8" s="6"/>
      <c r="F8" s="193" t="s">
        <v>5</v>
      </c>
      <c r="G8" s="193"/>
      <c r="H8" s="193"/>
      <c r="I8" s="193"/>
      <c r="J8" s="193"/>
      <c r="K8" s="193"/>
      <c r="L8" s="193"/>
      <c r="M8" s="193"/>
    </row>
    <row r="9" spans="2:15" ht="31.5" customHeight="1">
      <c r="B9" s="215" t="s">
        <v>80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6:10" ht="15">
      <c r="F10" s="8" t="s">
        <v>6</v>
      </c>
      <c r="G10" s="204" t="s">
        <v>71</v>
      </c>
      <c r="H10" s="204"/>
      <c r="I10" s="204"/>
      <c r="J10" s="6" t="s">
        <v>73</v>
      </c>
    </row>
    <row r="11" spans="6:10" ht="15">
      <c r="F11" s="6"/>
      <c r="G11" s="193" t="s">
        <v>7</v>
      </c>
      <c r="H11" s="193"/>
      <c r="I11" s="193"/>
      <c r="J11" s="6"/>
    </row>
    <row r="13" spans="1:17" ht="15">
      <c r="A13" s="219" t="s">
        <v>8</v>
      </c>
      <c r="B13" s="225" t="s">
        <v>25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7"/>
    </row>
    <row r="14" spans="1:17" ht="36">
      <c r="A14" s="209"/>
      <c r="B14" s="95" t="str">
        <f>'СВЕДЕНИЯ ИЮНЬ'!B14</f>
        <v>Председатель</v>
      </c>
      <c r="C14" s="95" t="str">
        <f>'СВЕДЕНИЯ ИЮНЬ'!E14</f>
        <v>Заместитель председателя</v>
      </c>
      <c r="D14" s="95" t="s">
        <v>63</v>
      </c>
      <c r="E14" s="95" t="s">
        <v>53</v>
      </c>
      <c r="F14" s="95" t="s">
        <v>53</v>
      </c>
      <c r="G14" s="95" t="s">
        <v>53</v>
      </c>
      <c r="H14" s="95" t="s">
        <v>53</v>
      </c>
      <c r="I14" s="95" t="s">
        <v>53</v>
      </c>
      <c r="J14" s="95" t="s">
        <v>53</v>
      </c>
      <c r="K14" s="95" t="s">
        <v>53</v>
      </c>
      <c r="L14" s="95" t="s">
        <v>53</v>
      </c>
      <c r="M14" s="95" t="s">
        <v>53</v>
      </c>
      <c r="N14" s="95" t="s">
        <v>53</v>
      </c>
      <c r="O14" s="95" t="s">
        <v>53</v>
      </c>
      <c r="P14" s="95" t="s">
        <v>53</v>
      </c>
      <c r="Q14" s="95" t="s">
        <v>53</v>
      </c>
    </row>
    <row r="15" spans="1:17" ht="24">
      <c r="A15" s="210"/>
      <c r="B15" s="94" t="str">
        <f>'СВЕДЕНИЯ АВГУСТ'!B15:D15</f>
        <v>Копытенко  </v>
      </c>
      <c r="C15" s="94" t="str">
        <f>'СВЕДЕНИЯ ИЮНЬ'!E15</f>
        <v>Москаленко </v>
      </c>
      <c r="D15" s="94" t="str">
        <f>'СВЕДЕНИЯ ИЮНЬ'!H15</f>
        <v>Власова </v>
      </c>
      <c r="E15" s="94" t="str">
        <f>'СВЕДЕНИЯ ИЮНЬ'!K15</f>
        <v>Аборина </v>
      </c>
      <c r="F15" s="94" t="str">
        <f>'СВЕДЕНИЯ ИЮНЬ'!N15</f>
        <v>Бурлуцкая </v>
      </c>
      <c r="G15" s="94" t="str">
        <f>'СВЕДЕНИЯ ИЮНЬ'!Q15</f>
        <v>Бурнаева </v>
      </c>
      <c r="H15" s="94" t="str">
        <f>'СВЕДЕНИЯ ИЮНЬ'!T15</f>
        <v>Дрозд </v>
      </c>
      <c r="I15" s="94" t="str">
        <f>'СВЕДЕНИЯ ИЮНЬ'!W15</f>
        <v>Колкова  </v>
      </c>
      <c r="J15" s="94" t="str">
        <f>'СВЕДЕНИЯ ИЮНЬ'!Z15</f>
        <v>Курбанова</v>
      </c>
      <c r="K15" s="94" t="str">
        <f>'СВЕДЕНИЯ ИЮНЬ'!AC15</f>
        <v>Михайлюк  </v>
      </c>
      <c r="L15" s="94" t="str">
        <f>'СВЕДЕНИЯ ИЮНЬ'!AF15</f>
        <v>Островская </v>
      </c>
      <c r="M15" s="94" t="str">
        <f>'СВЕДЕНИЯ ИЮНЬ'!AI15</f>
        <v>Сафронов </v>
      </c>
      <c r="N15" s="94" t="str">
        <f>'СВЕДЕНИЯ ИЮНЬ'!AL15</f>
        <v>Ф.</v>
      </c>
      <c r="O15" s="94" t="str">
        <f>'СВЕДЕНИЯ ИЮНЬ'!AO15</f>
        <v>Ф.</v>
      </c>
      <c r="P15" s="94" t="str">
        <f>'СВЕДЕНИЯ ИЮНЬ'!AR15</f>
        <v>Ф.</v>
      </c>
      <c r="Q15" s="94" t="str">
        <f>'СВЕДЕНИЯ ИЮНЬ'!AV15</f>
        <v>Ф.</v>
      </c>
    </row>
    <row r="16" spans="1:17" ht="24">
      <c r="A16" s="210"/>
      <c r="B16" s="95" t="str">
        <f>'СВЕДЕНИЯ АВГУСТ'!B16:D16</f>
        <v>Наталья</v>
      </c>
      <c r="C16" s="95" t="str">
        <f>'СВЕДЕНИЯ ИЮНЬ'!E16</f>
        <v>Мария</v>
      </c>
      <c r="D16" s="95" t="str">
        <f>'СВЕДЕНИЯ ИЮНЬ'!H16</f>
        <v>Евгения </v>
      </c>
      <c r="E16" s="95" t="str">
        <f>'СВЕДЕНИЯ ИЮНЬ'!K16</f>
        <v> Лилиана</v>
      </c>
      <c r="F16" s="95" t="str">
        <f>'СВЕДЕНИЯ ИЮНЬ'!N16</f>
        <v>Кристина </v>
      </c>
      <c r="G16" s="95" t="str">
        <f>'СВЕДЕНИЯ ИЮНЬ'!Q16</f>
        <v>Татьяна </v>
      </c>
      <c r="H16" s="95" t="str">
        <f>'СВЕДЕНИЯ ИЮНЬ'!T16</f>
        <v>Светлана </v>
      </c>
      <c r="I16" s="95" t="str">
        <f>'СВЕДЕНИЯ ИЮНЬ'!W16</f>
        <v>Вера</v>
      </c>
      <c r="J16" s="95" t="str">
        <f>'СВЕДЕНИЯ ИЮНЬ'!Z16</f>
        <v> Олеся </v>
      </c>
      <c r="K16" s="95" t="str">
        <f>'СВЕДЕНИЯ ИЮНЬ'!AC16</f>
        <v>Ирина</v>
      </c>
      <c r="L16" s="95" t="str">
        <f>'СВЕДЕНИЯ ИЮНЬ'!AF16</f>
        <v>Александра </v>
      </c>
      <c r="M16" s="95" t="str">
        <f>'СВЕДЕНИЯ ИЮНЬ'!AI16</f>
        <v>Александр </v>
      </c>
      <c r="N16" s="95" t="str">
        <f>'СВЕДЕНИЯ ИЮНЬ'!AL16</f>
        <v>И.</v>
      </c>
      <c r="O16" s="95" t="str">
        <f>'СВЕДЕНИЯ ИЮНЬ'!AO16</f>
        <v>И.</v>
      </c>
      <c r="P16" s="95" t="str">
        <f>'СВЕДЕНИЯ ИЮНЬ'!AR16</f>
        <v>И.</v>
      </c>
      <c r="Q16" s="95" t="str">
        <f>'СВЕДЕНИЯ ИЮНЬ'!AV16</f>
        <v>И.</v>
      </c>
    </row>
    <row r="17" spans="1:17" ht="22.5" customHeight="1">
      <c r="A17" s="211"/>
      <c r="B17" s="127" t="str">
        <f>'СВЕДЕНИЯ АВГУСТ'!B17:D17</f>
        <v>Алексеевна</v>
      </c>
      <c r="C17" s="127" t="str">
        <f>'СВЕДЕНИЯ ИЮНЬ'!E17</f>
        <v>Федоровна</v>
      </c>
      <c r="D17" s="127" t="str">
        <f>'СВЕДЕНИЯ ИЮНЬ'!H17</f>
        <v>Вячеславовна</v>
      </c>
      <c r="E17" s="127" t="str">
        <f>'СВЕДЕНИЯ ИЮНЬ'!K17</f>
        <v>Эдуардовна</v>
      </c>
      <c r="F17" s="127" t="str">
        <f>'СВЕДЕНИЯ ИЮНЬ'!N17</f>
        <v>Ивановна</v>
      </c>
      <c r="G17" s="127" t="str">
        <f>'СВЕДЕНИЯ ИЮНЬ'!Q17</f>
        <v>Ивановна</v>
      </c>
      <c r="H17" s="127" t="str">
        <f>'СВЕДЕНИЯ ИЮНЬ'!T17</f>
        <v>Анатольевна</v>
      </c>
      <c r="I17" s="127" t="str">
        <f>'СВЕДЕНИЯ ИЮНЬ'!W17</f>
        <v>Анатольевна</v>
      </c>
      <c r="J17" s="127" t="str">
        <f>'СВЕДЕНИЯ ИЮНЬ'!Z17</f>
        <v>Леонидовна</v>
      </c>
      <c r="K17" s="127" t="str">
        <f>'СВЕДЕНИЯ ИЮНЬ'!AC17</f>
        <v>Александровна</v>
      </c>
      <c r="L17" s="127" t="str">
        <f>'СВЕДЕНИЯ ИЮНЬ'!AF17</f>
        <v>Николаевна</v>
      </c>
      <c r="M17" s="127" t="str">
        <f>'СВЕДЕНИЯ ИЮНЬ'!AI17</f>
        <v>Николаевич</v>
      </c>
      <c r="N17" s="127" t="str">
        <f>'СВЕДЕНИЯ ИЮНЬ'!AL17</f>
        <v>О.</v>
      </c>
      <c r="O17" s="127" t="str">
        <f>'СВЕДЕНИЯ ИЮНЬ'!AO17</f>
        <v>О.</v>
      </c>
      <c r="P17" s="127" t="str">
        <f>'СВЕДЕНИЯ ИЮНЬ'!AR17</f>
        <v>О.</v>
      </c>
      <c r="Q17" s="127" t="str">
        <f>'СВЕДЕНИЯ ИЮНЬ'!AV17</f>
        <v>О.</v>
      </c>
    </row>
    <row r="18" spans="1:17" ht="15">
      <c r="A18" s="139">
        <v>1</v>
      </c>
      <c r="B18" s="141">
        <v>2</v>
      </c>
      <c r="C18" s="141">
        <v>3</v>
      </c>
      <c r="D18" s="141">
        <v>4</v>
      </c>
      <c r="E18" s="141">
        <v>5</v>
      </c>
      <c r="F18" s="141">
        <v>6</v>
      </c>
      <c r="G18" s="141">
        <v>7</v>
      </c>
      <c r="H18" s="141">
        <v>8</v>
      </c>
      <c r="I18" s="141">
        <v>9</v>
      </c>
      <c r="J18" s="141">
        <v>10</v>
      </c>
      <c r="K18" s="141">
        <v>11</v>
      </c>
      <c r="L18" s="141">
        <v>12</v>
      </c>
      <c r="M18" s="141">
        <v>13</v>
      </c>
      <c r="N18" s="141">
        <v>14</v>
      </c>
      <c r="O18" s="142">
        <v>15</v>
      </c>
      <c r="P18" s="142">
        <v>16</v>
      </c>
      <c r="Q18" s="142">
        <v>17</v>
      </c>
    </row>
    <row r="19" spans="1:17" ht="15">
      <c r="A19" s="24">
        <v>1</v>
      </c>
      <c r="B19" s="35">
        <f>'СВЕДЕНИЯ СЕНТЯБРЬ'!C19</f>
        <v>4</v>
      </c>
      <c r="C19" s="35">
        <f>'СВЕДЕНИЯ СЕНТЯБРЬ'!F19</f>
        <v>2</v>
      </c>
      <c r="D19" s="35">
        <f>'СВЕДЕНИЯ СЕНТЯБРЬ'!I19</f>
        <v>4</v>
      </c>
      <c r="E19" s="35">
        <f>'СВЕДЕНИЯ СЕНТЯБРЬ'!L19</f>
        <v>4</v>
      </c>
      <c r="F19" s="35">
        <f>'СВЕДЕНИЯ СЕНТЯБРЬ'!O19</f>
        <v>0</v>
      </c>
      <c r="G19" s="35">
        <f>'СВЕДЕНИЯ СЕНТЯБРЬ'!R19</f>
        <v>1</v>
      </c>
      <c r="H19" s="35">
        <f>'СВЕДЕНИЯ СЕНТЯБРЬ'!U19</f>
        <v>1</v>
      </c>
      <c r="I19" s="35">
        <f>'СВЕДЕНИЯ СЕНТЯБРЬ'!X19</f>
        <v>0</v>
      </c>
      <c r="J19" s="35">
        <f>'СВЕДЕНИЯ СЕНТЯБРЬ'!AA19</f>
        <v>2</v>
      </c>
      <c r="K19" s="35">
        <f>'СВЕДЕНИЯ СЕНТЯБРЬ'!AD19</f>
        <v>2</v>
      </c>
      <c r="L19" s="35">
        <f>'СВЕДЕНИЯ СЕНТЯБРЬ'!AG19</f>
        <v>0</v>
      </c>
      <c r="M19" s="35">
        <f>'СВЕДЕНИЯ СЕНТЯБРЬ'!AJ19</f>
        <v>4</v>
      </c>
      <c r="N19" s="35">
        <f>'СВЕДЕНИЯ СЕНТЯБРЬ'!AM19</f>
        <v>0</v>
      </c>
      <c r="O19" s="35">
        <f>'СВЕДЕНИЯ СЕНТЯБРЬ'!AP19</f>
        <v>0</v>
      </c>
      <c r="P19" s="35">
        <f>'СВЕДЕНИЯ СЕНТЯБРЬ'!AS19</f>
        <v>0</v>
      </c>
      <c r="Q19" s="35">
        <f>'СВЕДЕНИЯ СЕНТЯБРЬ'!AW19</f>
        <v>0</v>
      </c>
    </row>
    <row r="20" spans="1:17" ht="15">
      <c r="A20" s="24">
        <v>2</v>
      </c>
      <c r="B20" s="35">
        <f>'СВЕДЕНИЯ СЕНТЯБРЬ'!C21</f>
        <v>4</v>
      </c>
      <c r="C20" s="35">
        <f>'СВЕДЕНИЯ СЕНТЯБРЬ'!F21</f>
        <v>2</v>
      </c>
      <c r="D20" s="35">
        <f>'СВЕДЕНИЯ СЕНТЯБРЬ'!I21</f>
        <v>3</v>
      </c>
      <c r="E20" s="35">
        <f>'СВЕДЕНИЯ СЕНТЯБРЬ'!L21</f>
        <v>0</v>
      </c>
      <c r="F20" s="35">
        <f>'СВЕДЕНИЯ СЕНТЯБРЬ'!O21</f>
        <v>1</v>
      </c>
      <c r="G20" s="35">
        <f>'СВЕДЕНИЯ СЕНТЯБРЬ'!R21</f>
        <v>0</v>
      </c>
      <c r="H20" s="35">
        <f>'СВЕДЕНИЯ СЕНТЯБРЬ'!U21</f>
        <v>4</v>
      </c>
      <c r="I20" s="35">
        <f>'СВЕДЕНИЯ СЕНТЯБРЬ'!X21</f>
        <v>2</v>
      </c>
      <c r="J20" s="35">
        <f>'СВЕДЕНИЯ СЕНТЯБРЬ'!AA21</f>
        <v>4</v>
      </c>
      <c r="K20" s="35">
        <f>'СВЕДЕНИЯ СЕНТЯБРЬ'!AD21</f>
        <v>0</v>
      </c>
      <c r="L20" s="35">
        <f>'СВЕДЕНИЯ СЕНТЯБРЬ'!AG21</f>
        <v>0</v>
      </c>
      <c r="M20" s="35">
        <f>'СВЕДЕНИЯ СЕНТЯБРЬ'!AJ21</f>
        <v>0</v>
      </c>
      <c r="N20" s="35">
        <f>'СВЕДЕНИЯ СЕНТЯБРЬ'!AM21</f>
        <v>0</v>
      </c>
      <c r="O20" s="35">
        <f>'СВЕДЕНИЯ СЕНТЯБРЬ'!AP21</f>
        <v>0</v>
      </c>
      <c r="P20" s="35">
        <f>'СВЕДЕНИЯ СЕНТЯБРЬ'!AS21</f>
        <v>0</v>
      </c>
      <c r="Q20" s="35">
        <f>'СВЕДЕНИЯ СЕНТЯБРЬ'!AW21</f>
        <v>0</v>
      </c>
    </row>
    <row r="21" spans="1:17" ht="15">
      <c r="A21" s="24">
        <v>3</v>
      </c>
      <c r="B21" s="35">
        <f>'СВЕДЕНИЯ СЕНТЯБРЬ'!C23</f>
        <v>5</v>
      </c>
      <c r="C21" s="35">
        <f>'СВЕДЕНИЯ СЕНТЯБРЬ'!F23</f>
        <v>5</v>
      </c>
      <c r="D21" s="35">
        <f>'СВЕДЕНИЯ СЕНТЯБРЬ'!I23</f>
        <v>5</v>
      </c>
      <c r="E21" s="35">
        <f>'СВЕДЕНИЯ СЕНТЯБРЬ'!L23</f>
        <v>5</v>
      </c>
      <c r="F21" s="35">
        <f>'СВЕДЕНИЯ СЕНТЯБРЬ'!O23</f>
        <v>0</v>
      </c>
      <c r="G21" s="35">
        <f>'СВЕДЕНИЯ СЕНТЯБРЬ'!R23</f>
        <v>0</v>
      </c>
      <c r="H21" s="35">
        <f>'СВЕДЕНИЯ СЕНТЯБРЬ'!U23</f>
        <v>0</v>
      </c>
      <c r="I21" s="35">
        <f>'СВЕДЕНИЯ СЕНТЯБРЬ'!X23</f>
        <v>0</v>
      </c>
      <c r="J21" s="35">
        <f>'СВЕДЕНИЯ СЕНТЯБРЬ'!AA23</f>
        <v>2</v>
      </c>
      <c r="K21" s="35">
        <f>'СВЕДЕНИЯ СЕНТЯБРЬ'!AD23</f>
        <v>0</v>
      </c>
      <c r="L21" s="35">
        <f>'СВЕДЕНИЯ СЕНТЯБРЬ'!AG23</f>
        <v>0</v>
      </c>
      <c r="M21" s="35">
        <f>'СВЕДЕНИЯ СЕНТЯБРЬ'!AJ23</f>
        <v>0</v>
      </c>
      <c r="N21" s="35">
        <f>'СВЕДЕНИЯ СЕНТЯБРЬ'!AM23</f>
        <v>0</v>
      </c>
      <c r="O21" s="35">
        <f>'СВЕДЕНИЯ СЕНТЯБРЬ'!AP23</f>
        <v>0</v>
      </c>
      <c r="P21" s="35">
        <f>'СВЕДЕНИЯ СЕНТЯБРЬ'!AS23</f>
        <v>0</v>
      </c>
      <c r="Q21" s="35">
        <f>'СВЕДЕНИЯ СЕНТЯБРЬ'!AW23</f>
        <v>0</v>
      </c>
    </row>
    <row r="22" spans="1:17" ht="15">
      <c r="A22" s="24">
        <v>4</v>
      </c>
      <c r="B22" s="35">
        <f>'СВЕДЕНИЯ СЕНТЯБРЬ'!C25</f>
        <v>5</v>
      </c>
      <c r="C22" s="35">
        <f>'СВЕДЕНИЯ СЕНТЯБРЬ'!F25</f>
        <v>5</v>
      </c>
      <c r="D22" s="35">
        <f>'СВЕДЕНИЯ СЕНТЯБРЬ'!I25</f>
        <v>5</v>
      </c>
      <c r="E22" s="35">
        <f>'СВЕДЕНИЯ СЕНТЯБРЬ'!L25</f>
        <v>0</v>
      </c>
      <c r="F22" s="35">
        <f>'СВЕДЕНИЯ СЕНТЯБРЬ'!O25</f>
        <v>5</v>
      </c>
      <c r="G22" s="35">
        <f>'СВЕДЕНИЯ СЕНТЯБРЬ'!R25</f>
        <v>0</v>
      </c>
      <c r="H22" s="35">
        <f>'СВЕДЕНИЯ СЕНТЯБРЬ'!U25</f>
        <v>0</v>
      </c>
      <c r="I22" s="35">
        <f>'СВЕДЕНИЯ СЕНТЯБРЬ'!X25</f>
        <v>0</v>
      </c>
      <c r="J22" s="35">
        <f>'СВЕДЕНИЯ СЕНТЯБРЬ'!AA25</f>
        <v>0</v>
      </c>
      <c r="K22" s="35">
        <f>'СВЕДЕНИЯ СЕНТЯБРЬ'!AD25</f>
        <v>0</v>
      </c>
      <c r="L22" s="35">
        <f>'СВЕДЕНИЯ СЕНТЯБРЬ'!AG25</f>
        <v>0</v>
      </c>
      <c r="M22" s="35">
        <f>'СВЕДЕНИЯ СЕНТЯБРЬ'!AJ25</f>
        <v>0</v>
      </c>
      <c r="N22" s="35">
        <f>'СВЕДЕНИЯ СЕНТЯБРЬ'!AM25</f>
        <v>0</v>
      </c>
      <c r="O22" s="35">
        <f>'СВЕДЕНИЯ СЕНТЯБРЬ'!AP25</f>
        <v>0</v>
      </c>
      <c r="P22" s="35">
        <f>'СВЕДЕНИЯ СЕНТЯБРЬ'!AS25</f>
        <v>0</v>
      </c>
      <c r="Q22" s="35">
        <f>'СВЕДЕНИЯ СЕНТЯБРЬ'!AW25</f>
        <v>0</v>
      </c>
    </row>
    <row r="23" spans="1:17" ht="15">
      <c r="A23" s="24">
        <v>5</v>
      </c>
      <c r="B23" s="35">
        <f>'СВЕДЕНИЯ СЕНТЯБРЬ'!C27</f>
        <v>4</v>
      </c>
      <c r="C23" s="35">
        <f>'СВЕДЕНИЯ СЕНТЯБРЬ'!F27</f>
        <v>0</v>
      </c>
      <c r="D23" s="35">
        <f>'СВЕДЕНИЯ СЕНТЯБРЬ'!I27</f>
        <v>4</v>
      </c>
      <c r="E23" s="35">
        <f>'СВЕДЕНИЯ СЕНТЯБРЬ'!L27</f>
        <v>1</v>
      </c>
      <c r="F23" s="35">
        <f>'СВЕДЕНИЯ СЕНТЯБРЬ'!O27</f>
        <v>4</v>
      </c>
      <c r="G23" s="35">
        <f>'СВЕДЕНИЯ СЕНТЯБРЬ'!R27</f>
        <v>4</v>
      </c>
      <c r="H23" s="35">
        <f>'СВЕДЕНИЯ СЕНТЯБРЬ'!U27</f>
        <v>0</v>
      </c>
      <c r="I23" s="35">
        <f>'СВЕДЕНИЯ СЕНТЯБРЬ'!X27</f>
        <v>0</v>
      </c>
      <c r="J23" s="35">
        <f>'СВЕДЕНИЯ СЕНТЯБРЬ'!AA27</f>
        <v>0</v>
      </c>
      <c r="K23" s="35">
        <f>'СВЕДЕНИЯ СЕНТЯБРЬ'!AD27</f>
        <v>0</v>
      </c>
      <c r="L23" s="35">
        <f>'СВЕДЕНИЯ СЕНТЯБРЬ'!AG27</f>
        <v>0</v>
      </c>
      <c r="M23" s="35">
        <f>'СВЕДЕНИЯ СЕНТЯБРЬ'!AJ27</f>
        <v>0</v>
      </c>
      <c r="N23" s="35">
        <f>'СВЕДЕНИЯ СЕНТЯБРЬ'!AM27</f>
        <v>0</v>
      </c>
      <c r="O23" s="35">
        <f>'СВЕДЕНИЯ СЕНТЯБРЬ'!AP27</f>
        <v>0</v>
      </c>
      <c r="P23" s="35">
        <f>'СВЕДЕНИЯ СЕНТЯБРЬ'!AS27</f>
        <v>0</v>
      </c>
      <c r="Q23" s="35">
        <f>'СВЕДЕНИЯ СЕНТЯБРЬ'!AW27</f>
        <v>0</v>
      </c>
    </row>
    <row r="24" spans="1:17" ht="15">
      <c r="A24" s="24">
        <v>6</v>
      </c>
      <c r="B24" s="35">
        <f>'СВЕДЕНИЯ СЕНТЯБРЬ'!C29</f>
        <v>4</v>
      </c>
      <c r="C24" s="35">
        <f>'СВЕДЕНИЯ СЕНТЯБРЬ'!F29</f>
        <v>4</v>
      </c>
      <c r="D24" s="35">
        <f>'СВЕДЕНИЯ СЕНТЯБРЬ'!I29</f>
        <v>4</v>
      </c>
      <c r="E24" s="35">
        <f>'СВЕДЕНИЯ СЕНТЯБРЬ'!L29</f>
        <v>0</v>
      </c>
      <c r="F24" s="35">
        <f>'СВЕДЕНИЯ СЕНТЯБРЬ'!O29</f>
        <v>4</v>
      </c>
      <c r="G24" s="35">
        <f>'СВЕДЕНИЯ СЕНТЯБРЬ'!R29</f>
        <v>0</v>
      </c>
      <c r="H24" s="35">
        <f>'СВЕДЕНИЯ СЕНТЯБРЬ'!U29</f>
        <v>0</v>
      </c>
      <c r="I24" s="35">
        <f>'СВЕДЕНИЯ СЕНТЯБРЬ'!X29</f>
        <v>0</v>
      </c>
      <c r="J24" s="35">
        <f>'СВЕДЕНИЯ СЕНТЯБРЬ'!AA29</f>
        <v>4</v>
      </c>
      <c r="K24" s="35">
        <f>'СВЕДЕНИЯ СЕНТЯБРЬ'!AD29</f>
        <v>4</v>
      </c>
      <c r="L24" s="35">
        <f>'СВЕДЕНИЯ СЕНТЯБРЬ'!AG29</f>
        <v>0</v>
      </c>
      <c r="M24" s="35">
        <f>'СВЕДЕНИЯ СЕНТЯБРЬ'!AJ29</f>
        <v>0</v>
      </c>
      <c r="N24" s="35">
        <f>'СВЕДЕНИЯ СЕНТЯБРЬ'!AM29</f>
        <v>0</v>
      </c>
      <c r="O24" s="35">
        <f>'СВЕДЕНИЯ СЕНТЯБРЬ'!AP29</f>
        <v>0</v>
      </c>
      <c r="P24" s="35">
        <f>'СВЕДЕНИЯ СЕНТЯБРЬ'!AS29</f>
        <v>0</v>
      </c>
      <c r="Q24" s="35">
        <f>'СВЕДЕНИЯ СЕНТЯБРЬ'!AW29</f>
        <v>0</v>
      </c>
    </row>
    <row r="25" spans="1:17" ht="15">
      <c r="A25" s="24">
        <v>7</v>
      </c>
      <c r="B25" s="35">
        <f>'СВЕДЕНИЯ СЕНТЯБРЬ'!C31</f>
        <v>4</v>
      </c>
      <c r="C25" s="35">
        <f>'СВЕДЕНИЯ СЕНТЯБРЬ'!F31</f>
        <v>4</v>
      </c>
      <c r="D25" s="35">
        <f>'СВЕДЕНИЯ СЕНТЯБРЬ'!I31</f>
        <v>4</v>
      </c>
      <c r="E25" s="35">
        <f>'СВЕДЕНИЯ СЕНТЯБРЬ'!L31</f>
        <v>7</v>
      </c>
      <c r="F25" s="35">
        <f>'СВЕДЕНИЯ СЕНТЯБРЬ'!O31</f>
        <v>0</v>
      </c>
      <c r="G25" s="35">
        <f>'СВЕДЕНИЯ СЕНТЯБРЬ'!R31</f>
        <v>4</v>
      </c>
      <c r="H25" s="35">
        <f>'СВЕДЕНИЯ СЕНТЯБРЬ'!U31</f>
        <v>4</v>
      </c>
      <c r="I25" s="35">
        <f>'СВЕДЕНИЯ СЕНТЯБРЬ'!X31</f>
        <v>4</v>
      </c>
      <c r="J25" s="35">
        <f>'СВЕДЕНИЯ СЕНТЯБРЬ'!AA31</f>
        <v>4</v>
      </c>
      <c r="K25" s="35">
        <f>'СВЕДЕНИЯ СЕНТЯБРЬ'!AD31</f>
        <v>0</v>
      </c>
      <c r="L25" s="35">
        <f>'СВЕДЕНИЯ СЕНТЯБРЬ'!AG31</f>
        <v>0</v>
      </c>
      <c r="M25" s="35">
        <f>'СВЕДЕНИЯ СЕНТЯБРЬ'!AJ31</f>
        <v>0</v>
      </c>
      <c r="N25" s="35">
        <f>'СВЕДЕНИЯ СЕНТЯБРЬ'!AM31</f>
        <v>0</v>
      </c>
      <c r="O25" s="35">
        <f>'СВЕДЕНИЯ СЕНТЯБРЬ'!AP31</f>
        <v>0</v>
      </c>
      <c r="P25" s="35">
        <f>'СВЕДЕНИЯ СЕНТЯБРЬ'!AS31</f>
        <v>0</v>
      </c>
      <c r="Q25" s="35">
        <f>'СВЕДЕНИЯ СЕНТЯБРЬ'!AW31</f>
        <v>0</v>
      </c>
    </row>
    <row r="26" spans="1:17" ht="15">
      <c r="A26" s="24">
        <v>8</v>
      </c>
      <c r="B26" s="35">
        <f>'СВЕДЕНИЯ СЕНТЯБРЬ'!C33</f>
        <v>4</v>
      </c>
      <c r="C26" s="35">
        <f>'СВЕДЕНИЯ СЕНТЯБРЬ'!F33</f>
        <v>4</v>
      </c>
      <c r="D26" s="35">
        <f>'СВЕДЕНИЯ СЕНТЯБРЬ'!I33</f>
        <v>0</v>
      </c>
      <c r="E26" s="35">
        <f>'СВЕДЕНИЯ СЕНТЯБРЬ'!L33</f>
        <v>4</v>
      </c>
      <c r="F26" s="35">
        <f>'СВЕДЕНИЯ СЕНТЯБРЬ'!O33</f>
        <v>4</v>
      </c>
      <c r="G26" s="35">
        <f>'СВЕДЕНИЯ СЕНТЯБРЬ'!R33</f>
        <v>1</v>
      </c>
      <c r="H26" s="35">
        <f>'СВЕДЕНИЯ СЕНТЯБРЬ'!U33</f>
        <v>0</v>
      </c>
      <c r="I26" s="35">
        <f>'СВЕДЕНИЯ СЕНТЯБРЬ'!X33</f>
        <v>4</v>
      </c>
      <c r="J26" s="35">
        <f>'СВЕДЕНИЯ СЕНТЯБРЬ'!AA33</f>
        <v>4</v>
      </c>
      <c r="K26" s="35">
        <f>'СВЕДЕНИЯ СЕНТЯБРЬ'!AD33</f>
        <v>4</v>
      </c>
      <c r="L26" s="35">
        <f>'СВЕДЕНИЯ СЕНТЯБРЬ'!AG33</f>
        <v>0</v>
      </c>
      <c r="M26" s="35">
        <f>'СВЕДЕНИЯ СЕНТЯБРЬ'!AJ33</f>
        <v>0</v>
      </c>
      <c r="N26" s="35">
        <f>'СВЕДЕНИЯ СЕНТЯБРЬ'!AM33</f>
        <v>0</v>
      </c>
      <c r="O26" s="35">
        <f>'СВЕДЕНИЯ СЕНТЯБРЬ'!AP33</f>
        <v>0</v>
      </c>
      <c r="P26" s="35">
        <f>'СВЕДЕНИЯ СЕНТЯБРЬ'!AS33</f>
        <v>0</v>
      </c>
      <c r="Q26" s="35">
        <f>'СВЕДЕНИЯ СЕНТЯБРЬ'!AW33</f>
        <v>0</v>
      </c>
    </row>
    <row r="27" spans="1:17" ht="15">
      <c r="A27" s="24">
        <v>9</v>
      </c>
      <c r="B27" s="35">
        <f>'СВЕДЕНИЯ СЕНТЯБРЬ'!C35</f>
        <v>4</v>
      </c>
      <c r="C27" s="35">
        <f>'СВЕДЕНИЯ СЕНТЯБРЬ'!F35</f>
        <v>4</v>
      </c>
      <c r="D27" s="35">
        <f>'СВЕДЕНИЯ СЕНТЯБРЬ'!I35</f>
        <v>12</v>
      </c>
      <c r="E27" s="35">
        <f>'СВЕДЕНИЯ СЕНТЯБРЬ'!L35</f>
        <v>12</v>
      </c>
      <c r="F27" s="35">
        <f>'СВЕДЕНИЯ СЕНТЯБРЬ'!O35</f>
        <v>0</v>
      </c>
      <c r="G27" s="35">
        <f>'СВЕДЕНИЯ СЕНТЯБРЬ'!R35</f>
        <v>4</v>
      </c>
      <c r="H27" s="35">
        <f>'СВЕДЕНИЯ СЕНТЯБРЬ'!U35</f>
        <v>4</v>
      </c>
      <c r="I27" s="35">
        <f>'СВЕДЕНИЯ СЕНТЯБРЬ'!X35</f>
        <v>4</v>
      </c>
      <c r="J27" s="35">
        <f>'СВЕДЕНИЯ СЕНТЯБРЬ'!AA35</f>
        <v>12</v>
      </c>
      <c r="K27" s="35">
        <f>'СВЕДЕНИЯ СЕНТЯБРЬ'!AD35</f>
        <v>4</v>
      </c>
      <c r="L27" s="35">
        <f>'СВЕДЕНИЯ СЕНТЯБРЬ'!AG35</f>
        <v>4</v>
      </c>
      <c r="M27" s="35">
        <f>'СВЕДЕНИЯ СЕНТЯБРЬ'!AJ35</f>
        <v>12</v>
      </c>
      <c r="N27" s="35">
        <f>'СВЕДЕНИЯ СЕНТЯБРЬ'!AM35</f>
        <v>0</v>
      </c>
      <c r="O27" s="35">
        <f>'СВЕДЕНИЯ СЕНТЯБРЬ'!AP35</f>
        <v>0</v>
      </c>
      <c r="P27" s="35">
        <f>'СВЕДЕНИЯ СЕНТЯБРЬ'!AS35</f>
        <v>0</v>
      </c>
      <c r="Q27" s="35">
        <f>'СВЕДЕНИЯ СЕНТЯБРЬ'!AW35</f>
        <v>0</v>
      </c>
    </row>
    <row r="28" spans="1:17" ht="15">
      <c r="A28" s="24">
        <v>10</v>
      </c>
      <c r="B28" s="35">
        <f>'СВЕДЕНИЯ СЕНТЯБРЬ'!C37</f>
        <v>14</v>
      </c>
      <c r="C28" s="35">
        <f>'СВЕДЕНИЯ СЕНТЯБРЬ'!F37</f>
        <v>14</v>
      </c>
      <c r="D28" s="35">
        <f>'СВЕДЕНИЯ СЕНТЯБРЬ'!I37</f>
        <v>14</v>
      </c>
      <c r="E28" s="35">
        <f>'СВЕДЕНИЯ СЕНТЯБРЬ'!L37</f>
        <v>12</v>
      </c>
      <c r="F28" s="35">
        <f>'СВЕДЕНИЯ СЕНТЯБРЬ'!O37</f>
        <v>12</v>
      </c>
      <c r="G28" s="35">
        <f>'СВЕДЕНИЯ СЕНТЯБРЬ'!R37</f>
        <v>12</v>
      </c>
      <c r="H28" s="35">
        <f>'СВЕДЕНИЯ СЕНТЯБРЬ'!U37</f>
        <v>12</v>
      </c>
      <c r="I28" s="35">
        <f>'СВЕДЕНИЯ СЕНТЯБРЬ'!X37</f>
        <v>12</v>
      </c>
      <c r="J28" s="35">
        <f>'СВЕДЕНИЯ СЕНТЯБРЬ'!AA37</f>
        <v>14</v>
      </c>
      <c r="K28" s="35">
        <f>'СВЕДЕНИЯ СЕНТЯБРЬ'!AD37</f>
        <v>12</v>
      </c>
      <c r="L28" s="35">
        <f>'СВЕДЕНИЯ СЕНТЯБРЬ'!AG37</f>
        <v>12</v>
      </c>
      <c r="M28" s="35">
        <f>'СВЕДЕНИЯ СЕНТЯБРЬ'!AJ37</f>
        <v>7</v>
      </c>
      <c r="N28" s="35">
        <f>'СВЕДЕНИЯ СЕНТЯБРЬ'!AM37</f>
        <v>0</v>
      </c>
      <c r="O28" s="35">
        <f>'СВЕДЕНИЯ СЕНТЯБРЬ'!AP37</f>
        <v>0</v>
      </c>
      <c r="P28" s="35">
        <f>'СВЕДЕНИЯ СЕНТЯБРЬ'!AS37</f>
        <v>0</v>
      </c>
      <c r="Q28" s="35">
        <f>'СВЕДЕНИЯ СЕНТЯБРЬ'!AW37</f>
        <v>0</v>
      </c>
    </row>
    <row r="29" spans="1:17" ht="15">
      <c r="A29" s="24">
        <v>11</v>
      </c>
      <c r="B29" s="35">
        <f>'СВЕДЕНИЯ СЕНТЯБРЬ'!C39</f>
        <v>17</v>
      </c>
      <c r="C29" s="35">
        <f>'СВЕДЕНИЯ СЕНТЯБРЬ'!F39</f>
        <v>17</v>
      </c>
      <c r="D29" s="35">
        <f>'СВЕДЕНИЯ СЕНТЯБРЬ'!I39</f>
        <v>17</v>
      </c>
      <c r="E29" s="35">
        <f>'СВЕДЕНИЯ СЕНТЯБРЬ'!L39</f>
        <v>17</v>
      </c>
      <c r="F29" s="35">
        <f>'СВЕДЕНИЯ СЕНТЯБРЬ'!O39</f>
        <v>17</v>
      </c>
      <c r="G29" s="35">
        <f>'СВЕДЕНИЯ СЕНТЯБРЬ'!R39</f>
        <v>17</v>
      </c>
      <c r="H29" s="35">
        <f>'СВЕДЕНИЯ СЕНТЯБРЬ'!U39</f>
        <v>17</v>
      </c>
      <c r="I29" s="35">
        <f>'СВЕДЕНИЯ СЕНТЯБРЬ'!X39</f>
        <v>17</v>
      </c>
      <c r="J29" s="35">
        <f>'СВЕДЕНИЯ СЕНТЯБРЬ'!AA39</f>
        <v>17</v>
      </c>
      <c r="K29" s="35">
        <f>'СВЕДЕНИЯ СЕНТЯБРЬ'!AD39</f>
        <v>17</v>
      </c>
      <c r="L29" s="35">
        <f>'СВЕДЕНИЯ СЕНТЯБРЬ'!AG39</f>
        <v>17</v>
      </c>
      <c r="M29" s="35">
        <f>'СВЕДЕНИЯ СЕНТЯБРЬ'!AJ39</f>
        <v>17</v>
      </c>
      <c r="N29" s="35">
        <f>'СВЕДЕНИЯ СЕНТЯБРЬ'!AM39</f>
        <v>0</v>
      </c>
      <c r="O29" s="35">
        <f>'СВЕДЕНИЯ СЕНТЯБРЬ'!AP39</f>
        <v>0</v>
      </c>
      <c r="P29" s="35">
        <f>'СВЕДЕНИЯ СЕНТЯБРЬ'!AS39</f>
        <v>0</v>
      </c>
      <c r="Q29" s="35">
        <f>'СВЕДЕНИЯ СЕНТЯБРЬ'!AW39</f>
        <v>0</v>
      </c>
    </row>
    <row r="30" spans="1:17" ht="15">
      <c r="A30" s="24">
        <v>12</v>
      </c>
      <c r="B30" s="35">
        <f>'СВЕДЕНИЯ СЕНТЯБРЬ'!C41</f>
        <v>2</v>
      </c>
      <c r="C30" s="35">
        <f>'СВЕДЕНИЯ СЕНТЯБРЬ'!F41</f>
        <v>2</v>
      </c>
      <c r="D30" s="35">
        <f>'СВЕДЕНИЯ СЕНТЯБРЬ'!I41</f>
        <v>2</v>
      </c>
      <c r="E30" s="35">
        <f>'СВЕДЕНИЯ СЕНТЯБРЬ'!L41</f>
        <v>0</v>
      </c>
      <c r="F30" s="35">
        <f>'СВЕДЕНИЯ СЕНТЯБРЬ'!O41</f>
        <v>0</v>
      </c>
      <c r="G30" s="35">
        <f>'СВЕДЕНИЯ СЕНТЯБРЬ'!R41</f>
        <v>0</v>
      </c>
      <c r="H30" s="35">
        <f>'СВЕДЕНИЯ СЕНТЯБРЬ'!U41</f>
        <v>0</v>
      </c>
      <c r="I30" s="35">
        <f>'СВЕДЕНИЯ СЕНТЯБРЬ'!X41</f>
        <v>0</v>
      </c>
      <c r="J30" s="35">
        <f>'СВЕДЕНИЯ СЕНТЯБРЬ'!AA41</f>
        <v>0</v>
      </c>
      <c r="K30" s="35">
        <f>'СВЕДЕНИЯ СЕНТЯБРЬ'!AD41</f>
        <v>0</v>
      </c>
      <c r="L30" s="35">
        <f>'СВЕДЕНИЯ СЕНТЯБРЬ'!AG41</f>
        <v>0</v>
      </c>
      <c r="M30" s="35">
        <f>'СВЕДЕНИЯ СЕНТЯБРЬ'!AJ41</f>
        <v>0</v>
      </c>
      <c r="N30" s="35">
        <f>'СВЕДЕНИЯ СЕНТЯБРЬ'!AM41</f>
        <v>0</v>
      </c>
      <c r="O30" s="35">
        <f>'СВЕДЕНИЯ СЕНТЯБРЬ'!AP41</f>
        <v>0</v>
      </c>
      <c r="P30" s="35">
        <f>'СВЕДЕНИЯ СЕНТЯБРЬ'!AS41</f>
        <v>0</v>
      </c>
      <c r="Q30" s="35">
        <f>'СВЕДЕНИЯ СЕНТЯБРЬ'!AW41</f>
        <v>0</v>
      </c>
    </row>
    <row r="31" spans="1:17" ht="15">
      <c r="A31" s="24">
        <v>13</v>
      </c>
      <c r="B31" s="35">
        <f>'СВЕДЕНИЯ СЕНТЯБРЬ'!C43</f>
        <v>0</v>
      </c>
      <c r="C31" s="35">
        <f>'СВЕДЕНИЯ СЕНТЯБРЬ'!F43</f>
        <v>0</v>
      </c>
      <c r="D31" s="35">
        <f>'СВЕДЕНИЯ СЕНТЯБРЬ'!I43</f>
        <v>0</v>
      </c>
      <c r="E31" s="35">
        <f>'СВЕДЕНИЯ СЕНТЯБРЬ'!L43</f>
        <v>0</v>
      </c>
      <c r="F31" s="35">
        <f>'СВЕДЕНИЯ СЕНТЯБРЬ'!O43</f>
        <v>0</v>
      </c>
      <c r="G31" s="35">
        <f>'СВЕДЕНИЯ СЕНТЯБРЬ'!R43</f>
        <v>0</v>
      </c>
      <c r="H31" s="35">
        <f>'СВЕДЕНИЯ СЕНТЯБРЬ'!U43</f>
        <v>0</v>
      </c>
      <c r="I31" s="35">
        <f>'СВЕДЕНИЯ СЕНТЯБРЬ'!X43</f>
        <v>0</v>
      </c>
      <c r="J31" s="35">
        <f>'СВЕДЕНИЯ СЕНТЯБРЬ'!AA43</f>
        <v>0</v>
      </c>
      <c r="K31" s="35">
        <f>'СВЕДЕНИЯ СЕНТЯБРЬ'!AD43</f>
        <v>0</v>
      </c>
      <c r="L31" s="35">
        <f>'СВЕДЕНИЯ СЕНТЯБРЬ'!AG43</f>
        <v>0</v>
      </c>
      <c r="M31" s="35">
        <f>'СВЕДЕНИЯ СЕНТЯБРЬ'!AJ43</f>
        <v>0</v>
      </c>
      <c r="N31" s="35">
        <f>'СВЕДЕНИЯ СЕНТЯБРЬ'!AM43</f>
        <v>0</v>
      </c>
      <c r="O31" s="35">
        <f>'СВЕДЕНИЯ СЕНТЯБРЬ'!AP43</f>
        <v>0</v>
      </c>
      <c r="P31" s="35">
        <f>'СВЕДЕНИЯ СЕНТЯБРЬ'!AS43</f>
        <v>0</v>
      </c>
      <c r="Q31" s="35">
        <f>'СВЕДЕНИЯ СЕНТЯБРЬ'!AW43</f>
        <v>0</v>
      </c>
    </row>
    <row r="32" spans="1:17" ht="15">
      <c r="A32" s="24">
        <v>14</v>
      </c>
      <c r="B32" s="35">
        <f>'СВЕДЕНИЯ СЕНТЯБРЬ'!C45</f>
        <v>0</v>
      </c>
      <c r="C32" s="35">
        <f>'СВЕДЕНИЯ СЕНТЯБРЬ'!F45</f>
        <v>0</v>
      </c>
      <c r="D32" s="35">
        <f>'СВЕДЕНИЯ СЕНТЯБРЬ'!I45</f>
        <v>0</v>
      </c>
      <c r="E32" s="35">
        <f>'СВЕДЕНИЯ СЕНТЯБРЬ'!L45</f>
        <v>0</v>
      </c>
      <c r="F32" s="35">
        <f>'СВЕДЕНИЯ СЕНТЯБРЬ'!O45</f>
        <v>0</v>
      </c>
      <c r="G32" s="35">
        <f>'СВЕДЕНИЯ СЕНТЯБРЬ'!R45</f>
        <v>0</v>
      </c>
      <c r="H32" s="35">
        <f>'СВЕДЕНИЯ СЕНТЯБРЬ'!U45</f>
        <v>0</v>
      </c>
      <c r="I32" s="35">
        <f>'СВЕДЕНИЯ СЕНТЯБРЬ'!X45</f>
        <v>0</v>
      </c>
      <c r="J32" s="35">
        <f>'СВЕДЕНИЯ СЕНТЯБРЬ'!AA45</f>
        <v>0</v>
      </c>
      <c r="K32" s="35">
        <f>'СВЕДЕНИЯ СЕНТЯБРЬ'!AD45</f>
        <v>0</v>
      </c>
      <c r="L32" s="35">
        <f>'СВЕДЕНИЯ СЕНТЯБРЬ'!AG45</f>
        <v>0</v>
      </c>
      <c r="M32" s="35">
        <f>'СВЕДЕНИЯ СЕНТЯБРЬ'!AJ45</f>
        <v>0</v>
      </c>
      <c r="N32" s="35">
        <f>'СВЕДЕНИЯ СЕНТЯБРЬ'!AM45</f>
        <v>0</v>
      </c>
      <c r="O32" s="35">
        <f>'СВЕДЕНИЯ СЕНТЯБРЬ'!AP45</f>
        <v>0</v>
      </c>
      <c r="P32" s="35">
        <f>'СВЕДЕНИЯ СЕНТЯБРЬ'!AS45</f>
        <v>0</v>
      </c>
      <c r="Q32" s="35">
        <f>'СВЕДЕНИЯ СЕНТЯБРЬ'!AW45</f>
        <v>0</v>
      </c>
    </row>
    <row r="33" spans="1:17" ht="15">
      <c r="A33" s="24">
        <v>15</v>
      </c>
      <c r="B33" s="35">
        <f>'СВЕДЕНИЯ СЕНТЯБРЬ'!C47</f>
        <v>0</v>
      </c>
      <c r="C33" s="35">
        <f>'СВЕДЕНИЯ СЕНТЯБРЬ'!F47</f>
        <v>0</v>
      </c>
      <c r="D33" s="35">
        <f>'СВЕДЕНИЯ СЕНТЯБРЬ'!I47</f>
        <v>0</v>
      </c>
      <c r="E33" s="35">
        <f>'СВЕДЕНИЯ СЕНТЯБРЬ'!L47</f>
        <v>0</v>
      </c>
      <c r="F33" s="35">
        <f>'СВЕДЕНИЯ СЕНТЯБРЬ'!O47</f>
        <v>0</v>
      </c>
      <c r="G33" s="35">
        <f>'СВЕДЕНИЯ СЕНТЯБРЬ'!R47</f>
        <v>0</v>
      </c>
      <c r="H33" s="35">
        <f>'СВЕДЕНИЯ СЕНТЯБРЬ'!U47</f>
        <v>0</v>
      </c>
      <c r="I33" s="35">
        <f>'СВЕДЕНИЯ СЕНТЯБРЬ'!X47</f>
        <v>0</v>
      </c>
      <c r="J33" s="35">
        <f>'СВЕДЕНИЯ СЕНТЯБРЬ'!AA47</f>
        <v>0</v>
      </c>
      <c r="K33" s="35">
        <f>'СВЕДЕНИЯ СЕНТЯБРЬ'!AD47</f>
        <v>0</v>
      </c>
      <c r="L33" s="35">
        <f>'СВЕДЕНИЯ СЕНТЯБРЬ'!AG47</f>
        <v>0</v>
      </c>
      <c r="M33" s="35">
        <f>'СВЕДЕНИЯ СЕНТЯБРЬ'!AJ47</f>
        <v>0</v>
      </c>
      <c r="N33" s="35">
        <f>'СВЕДЕНИЯ СЕНТЯБРЬ'!AM47</f>
        <v>0</v>
      </c>
      <c r="O33" s="35">
        <f>'СВЕДЕНИЯ СЕНТЯБРЬ'!AP47</f>
        <v>0</v>
      </c>
      <c r="P33" s="35">
        <f>'СВЕДЕНИЯ СЕНТЯБРЬ'!AS47</f>
        <v>0</v>
      </c>
      <c r="Q33" s="35">
        <f>'СВЕДЕНИЯ СЕНТЯБРЬ'!AW47</f>
        <v>0</v>
      </c>
    </row>
    <row r="34" spans="1:17" ht="15">
      <c r="A34" s="24">
        <v>16</v>
      </c>
      <c r="B34" s="35">
        <f>'СВЕДЕНИЯ СЕНТЯБРЬ'!C49</f>
        <v>0</v>
      </c>
      <c r="C34" s="35">
        <f>'СВЕДЕНИЯ СЕНТЯБРЬ'!F49</f>
        <v>0</v>
      </c>
      <c r="D34" s="35">
        <f>'СВЕДЕНИЯ СЕНТЯБРЬ'!I49</f>
        <v>0</v>
      </c>
      <c r="E34" s="35">
        <f>'СВЕДЕНИЯ СЕНТЯБРЬ'!L49</f>
        <v>0</v>
      </c>
      <c r="F34" s="35">
        <f>'СВЕДЕНИЯ СЕНТЯБРЬ'!O49</f>
        <v>0</v>
      </c>
      <c r="G34" s="35">
        <f>'СВЕДЕНИЯ СЕНТЯБРЬ'!R49</f>
        <v>0</v>
      </c>
      <c r="H34" s="35">
        <f>'СВЕДЕНИЯ СЕНТЯБРЬ'!U49</f>
        <v>0</v>
      </c>
      <c r="I34" s="35">
        <f>'СВЕДЕНИЯ СЕНТЯБРЬ'!X49</f>
        <v>0</v>
      </c>
      <c r="J34" s="35">
        <f>'СВЕДЕНИЯ СЕНТЯБРЬ'!AA49</f>
        <v>0</v>
      </c>
      <c r="K34" s="35">
        <f>'СВЕДЕНИЯ СЕНТЯБРЬ'!AD49</f>
        <v>0</v>
      </c>
      <c r="L34" s="35">
        <f>'СВЕДЕНИЯ СЕНТЯБРЬ'!AG49</f>
        <v>0</v>
      </c>
      <c r="M34" s="35">
        <f>'СВЕДЕНИЯ СЕНТЯБРЬ'!AJ49</f>
        <v>0</v>
      </c>
      <c r="N34" s="35">
        <f>'СВЕДЕНИЯ СЕНТЯБРЬ'!AM49</f>
        <v>0</v>
      </c>
      <c r="O34" s="35">
        <f>'СВЕДЕНИЯ СЕНТЯБРЬ'!AP49</f>
        <v>0</v>
      </c>
      <c r="P34" s="35">
        <f>'СВЕДЕНИЯ СЕНТЯБРЬ'!AS49</f>
        <v>0</v>
      </c>
      <c r="Q34" s="35">
        <f>'СВЕДЕНИЯ СЕНТЯБРЬ'!AW49</f>
        <v>0</v>
      </c>
    </row>
    <row r="35" spans="1:17" ht="15">
      <c r="A35" s="24">
        <v>17</v>
      </c>
      <c r="B35" s="35">
        <f>'СВЕДЕНИЯ СЕНТЯБРЬ'!C51</f>
        <v>0</v>
      </c>
      <c r="C35" s="35">
        <f>'СВЕДЕНИЯ СЕНТЯБРЬ'!F51</f>
        <v>0</v>
      </c>
      <c r="D35" s="35">
        <f>'СВЕДЕНИЯ СЕНТЯБРЬ'!I51</f>
        <v>0</v>
      </c>
      <c r="E35" s="35">
        <f>'СВЕДЕНИЯ СЕНТЯБРЬ'!L51</f>
        <v>0</v>
      </c>
      <c r="F35" s="35">
        <f>'СВЕДЕНИЯ СЕНТЯБРЬ'!O51</f>
        <v>0</v>
      </c>
      <c r="G35" s="35">
        <f>'СВЕДЕНИЯ СЕНТЯБРЬ'!R51</f>
        <v>0</v>
      </c>
      <c r="H35" s="35">
        <f>'СВЕДЕНИЯ СЕНТЯБРЬ'!U51</f>
        <v>0</v>
      </c>
      <c r="I35" s="35">
        <f>'СВЕДЕНИЯ СЕНТЯБРЬ'!X51</f>
        <v>0</v>
      </c>
      <c r="J35" s="35">
        <f>'СВЕДЕНИЯ СЕНТЯБРЬ'!AA51</f>
        <v>0</v>
      </c>
      <c r="K35" s="35">
        <f>'СВЕДЕНИЯ СЕНТЯБРЬ'!AD51</f>
        <v>0</v>
      </c>
      <c r="L35" s="35">
        <f>'СВЕДЕНИЯ СЕНТЯБРЬ'!AG51</f>
        <v>0</v>
      </c>
      <c r="M35" s="35">
        <f>'СВЕДЕНИЯ СЕНТЯБРЬ'!AJ51</f>
        <v>0</v>
      </c>
      <c r="N35" s="35">
        <f>'СВЕДЕНИЯ СЕНТЯБРЬ'!AM51</f>
        <v>0</v>
      </c>
      <c r="O35" s="35">
        <f>'СВЕДЕНИЯ СЕНТЯБРЬ'!AP51</f>
        <v>0</v>
      </c>
      <c r="P35" s="35">
        <f>'СВЕДЕНИЯ СЕНТЯБРЬ'!AS51</f>
        <v>0</v>
      </c>
      <c r="Q35" s="35">
        <f>'СВЕДЕНИЯ СЕНТЯБРЬ'!AW51</f>
        <v>0</v>
      </c>
    </row>
    <row r="36" spans="1:17" ht="15">
      <c r="A36" s="24">
        <v>18</v>
      </c>
      <c r="B36" s="35">
        <f>'СВЕДЕНИЯ СЕНТЯБРЬ'!C53</f>
        <v>0</v>
      </c>
      <c r="C36" s="35">
        <f>'СВЕДЕНИЯ СЕНТЯБРЬ'!F53</f>
        <v>0</v>
      </c>
      <c r="D36" s="35">
        <f>'СВЕДЕНИЯ СЕНТЯБРЬ'!I53</f>
        <v>0</v>
      </c>
      <c r="E36" s="35">
        <f>'СВЕДЕНИЯ СЕНТЯБРЬ'!L53</f>
        <v>0</v>
      </c>
      <c r="F36" s="35">
        <f>'СВЕДЕНИЯ СЕНТЯБРЬ'!O53</f>
        <v>0</v>
      </c>
      <c r="G36" s="35">
        <f>'СВЕДЕНИЯ СЕНТЯБРЬ'!R53</f>
        <v>0</v>
      </c>
      <c r="H36" s="35">
        <f>'СВЕДЕНИЯ СЕНТЯБРЬ'!U53</f>
        <v>0</v>
      </c>
      <c r="I36" s="35">
        <f>'СВЕДЕНИЯ СЕНТЯБРЬ'!X53</f>
        <v>0</v>
      </c>
      <c r="J36" s="35">
        <f>'СВЕДЕНИЯ СЕНТЯБРЬ'!AA53</f>
        <v>0</v>
      </c>
      <c r="K36" s="35">
        <f>'СВЕДЕНИЯ СЕНТЯБРЬ'!AD53</f>
        <v>0</v>
      </c>
      <c r="L36" s="35">
        <f>'СВЕДЕНИЯ СЕНТЯБРЬ'!AG53</f>
        <v>0</v>
      </c>
      <c r="M36" s="35">
        <f>'СВЕДЕНИЯ СЕНТЯБРЬ'!AJ53</f>
        <v>0</v>
      </c>
      <c r="N36" s="35">
        <f>'СВЕДЕНИЯ СЕНТЯБРЬ'!AM53</f>
        <v>0</v>
      </c>
      <c r="O36" s="35">
        <f>'СВЕДЕНИЯ СЕНТЯБРЬ'!AP53</f>
        <v>0</v>
      </c>
      <c r="P36" s="35">
        <f>'СВЕДЕНИЯ СЕНТЯБРЬ'!AS53</f>
        <v>0</v>
      </c>
      <c r="Q36" s="35">
        <f>'СВЕДЕНИЯ СЕНТЯБРЬ'!AW53</f>
        <v>0</v>
      </c>
    </row>
    <row r="37" spans="1:17" ht="15">
      <c r="A37" s="24">
        <v>19</v>
      </c>
      <c r="B37" s="35">
        <f>'СВЕДЕНИЯ СЕНТЯБРЬ'!C55</f>
        <v>0</v>
      </c>
      <c r="C37" s="35">
        <f>'СВЕДЕНИЯ СЕНТЯБРЬ'!F55</f>
        <v>0</v>
      </c>
      <c r="D37" s="35">
        <f>'СВЕДЕНИЯ СЕНТЯБРЬ'!I55</f>
        <v>0</v>
      </c>
      <c r="E37" s="35">
        <f>'СВЕДЕНИЯ СЕНТЯБРЬ'!L55</f>
        <v>0</v>
      </c>
      <c r="F37" s="35">
        <f>'СВЕДЕНИЯ СЕНТЯБРЬ'!O55</f>
        <v>0</v>
      </c>
      <c r="G37" s="35">
        <f>'СВЕДЕНИЯ СЕНТЯБРЬ'!R55</f>
        <v>0</v>
      </c>
      <c r="H37" s="35">
        <f>'СВЕДЕНИЯ СЕНТЯБРЬ'!U55</f>
        <v>0</v>
      </c>
      <c r="I37" s="35">
        <f>'СВЕДЕНИЯ СЕНТЯБРЬ'!X55</f>
        <v>0</v>
      </c>
      <c r="J37" s="35">
        <f>'СВЕДЕНИЯ СЕНТЯБРЬ'!AA55</f>
        <v>0</v>
      </c>
      <c r="K37" s="35">
        <f>'СВЕДЕНИЯ СЕНТЯБРЬ'!AD55</f>
        <v>0</v>
      </c>
      <c r="L37" s="35">
        <f>'СВЕДЕНИЯ СЕНТЯБРЬ'!AG55</f>
        <v>0</v>
      </c>
      <c r="M37" s="35">
        <f>'СВЕДЕНИЯ СЕНТЯБРЬ'!AJ55</f>
        <v>0</v>
      </c>
      <c r="N37" s="35">
        <f>'СВЕДЕНИЯ СЕНТЯБРЬ'!AM55</f>
        <v>0</v>
      </c>
      <c r="O37" s="35">
        <f>'СВЕДЕНИЯ СЕНТЯБРЬ'!AP55</f>
        <v>0</v>
      </c>
      <c r="P37" s="35">
        <f>'СВЕДЕНИЯ СЕНТЯБРЬ'!AS55</f>
        <v>0</v>
      </c>
      <c r="Q37" s="35">
        <f>'СВЕДЕНИЯ СЕНТЯБРЬ'!AW55</f>
        <v>0</v>
      </c>
    </row>
    <row r="38" spans="1:17" ht="15">
      <c r="A38" s="24">
        <v>20</v>
      </c>
      <c r="B38" s="35">
        <f>'СВЕДЕНИЯ СЕНТЯБРЬ'!C57</f>
        <v>0</v>
      </c>
      <c r="C38" s="35">
        <f>'СВЕДЕНИЯ СЕНТЯБРЬ'!F57</f>
        <v>0</v>
      </c>
      <c r="D38" s="35">
        <f>'СВЕДЕНИЯ СЕНТЯБРЬ'!I57</f>
        <v>0</v>
      </c>
      <c r="E38" s="35">
        <f>'СВЕДЕНИЯ СЕНТЯБРЬ'!L57</f>
        <v>0</v>
      </c>
      <c r="F38" s="35">
        <f>'СВЕДЕНИЯ СЕНТЯБРЬ'!O57</f>
        <v>0</v>
      </c>
      <c r="G38" s="35">
        <f>'СВЕДЕНИЯ СЕНТЯБРЬ'!R57</f>
        <v>0</v>
      </c>
      <c r="H38" s="35">
        <f>'СВЕДЕНИЯ СЕНТЯБРЬ'!U57</f>
        <v>0</v>
      </c>
      <c r="I38" s="35">
        <f>'СВЕДЕНИЯ СЕНТЯБРЬ'!X57</f>
        <v>0</v>
      </c>
      <c r="J38" s="35">
        <f>'СВЕДЕНИЯ СЕНТЯБРЬ'!AA57</f>
        <v>0</v>
      </c>
      <c r="K38" s="35">
        <f>'СВЕДЕНИЯ СЕНТЯБРЬ'!AD57</f>
        <v>0</v>
      </c>
      <c r="L38" s="35">
        <f>'СВЕДЕНИЯ СЕНТЯБРЬ'!AG57</f>
        <v>0</v>
      </c>
      <c r="M38" s="35">
        <f>'СВЕДЕНИЯ СЕНТЯБРЬ'!AJ57</f>
        <v>0</v>
      </c>
      <c r="N38" s="35">
        <f>'СВЕДЕНИЯ СЕНТЯБРЬ'!AM57</f>
        <v>0</v>
      </c>
      <c r="O38" s="35">
        <f>'СВЕДЕНИЯ СЕНТЯБРЬ'!AP57</f>
        <v>0</v>
      </c>
      <c r="P38" s="35">
        <f>'СВЕДЕНИЯ СЕНТЯБРЬ'!AS57</f>
        <v>0</v>
      </c>
      <c r="Q38" s="35">
        <f>'СВЕДЕНИЯ СЕНТЯБРЬ'!AW57</f>
        <v>0</v>
      </c>
    </row>
    <row r="39" spans="1:17" ht="15">
      <c r="A39" s="24">
        <v>21</v>
      </c>
      <c r="B39" s="35">
        <f>'СВЕДЕНИЯ СЕНТЯБРЬ'!C59</f>
        <v>0</v>
      </c>
      <c r="C39" s="35">
        <f>'СВЕДЕНИЯ СЕНТЯБРЬ'!F59</f>
        <v>0</v>
      </c>
      <c r="D39" s="35">
        <f>'СВЕДЕНИЯ СЕНТЯБРЬ'!I59</f>
        <v>0</v>
      </c>
      <c r="E39" s="35">
        <f>'СВЕДЕНИЯ СЕНТЯБРЬ'!L59</f>
        <v>0</v>
      </c>
      <c r="F39" s="35">
        <f>'СВЕДЕНИЯ СЕНТЯБРЬ'!O59</f>
        <v>0</v>
      </c>
      <c r="G39" s="35">
        <f>'СВЕДЕНИЯ СЕНТЯБРЬ'!R59</f>
        <v>0</v>
      </c>
      <c r="H39" s="35">
        <f>'СВЕДЕНИЯ СЕНТЯБРЬ'!U59</f>
        <v>0</v>
      </c>
      <c r="I39" s="35">
        <f>'СВЕДЕНИЯ СЕНТЯБРЬ'!X59</f>
        <v>0</v>
      </c>
      <c r="J39" s="35">
        <f>'СВЕДЕНИЯ СЕНТЯБРЬ'!AA59</f>
        <v>0</v>
      </c>
      <c r="K39" s="35">
        <f>'СВЕДЕНИЯ СЕНТЯБРЬ'!AD59</f>
        <v>0</v>
      </c>
      <c r="L39" s="35">
        <f>'СВЕДЕНИЯ СЕНТЯБРЬ'!AG59</f>
        <v>0</v>
      </c>
      <c r="M39" s="35">
        <f>'СВЕДЕНИЯ СЕНТЯБРЬ'!AJ59</f>
        <v>0</v>
      </c>
      <c r="N39" s="35">
        <f>'СВЕДЕНИЯ СЕНТЯБРЬ'!AM59</f>
        <v>0</v>
      </c>
      <c r="O39" s="35">
        <f>'СВЕДЕНИЯ СЕНТЯБРЬ'!AP59</f>
        <v>0</v>
      </c>
      <c r="P39" s="35">
        <f>'СВЕДЕНИЯ СЕНТЯБРЬ'!AS59</f>
        <v>0</v>
      </c>
      <c r="Q39" s="35">
        <f>'СВЕДЕНИЯ СЕНТЯБРЬ'!AW59</f>
        <v>0</v>
      </c>
    </row>
    <row r="40" spans="1:17" ht="15">
      <c r="A40" s="24">
        <v>22</v>
      </c>
      <c r="B40" s="41">
        <f>'СВЕДЕНИЯ СЕНТЯБРЬ'!C61</f>
        <v>0</v>
      </c>
      <c r="C40" s="41">
        <f>'СВЕДЕНИЯ СЕНТЯБРЬ'!F61</f>
        <v>0</v>
      </c>
      <c r="D40" s="41">
        <f>'СВЕДЕНИЯ СЕНТЯБРЬ'!I61</f>
        <v>0</v>
      </c>
      <c r="E40" s="41">
        <f>'СВЕДЕНИЯ СЕНТЯБРЬ'!L61</f>
        <v>0</v>
      </c>
      <c r="F40" s="41">
        <f>'СВЕДЕНИЯ СЕНТЯБРЬ'!O61</f>
        <v>0</v>
      </c>
      <c r="G40" s="41">
        <f>'СВЕДЕНИЯ СЕНТЯБРЬ'!R61</f>
        <v>0</v>
      </c>
      <c r="H40" s="41">
        <f>'СВЕДЕНИЯ СЕНТЯБРЬ'!U61</f>
        <v>0</v>
      </c>
      <c r="I40" s="41">
        <f>'СВЕДЕНИЯ СЕНТЯБРЬ'!X61</f>
        <v>0</v>
      </c>
      <c r="J40" s="41">
        <f>'СВЕДЕНИЯ СЕНТЯБРЬ'!AA61</f>
        <v>0</v>
      </c>
      <c r="K40" s="41">
        <f>'СВЕДЕНИЯ СЕНТЯБРЬ'!AD61</f>
        <v>0</v>
      </c>
      <c r="L40" s="41">
        <f>'СВЕДЕНИЯ СЕНТЯБРЬ'!AG61</f>
        <v>0</v>
      </c>
      <c r="M40" s="41">
        <f>'СВЕДЕНИЯ СЕНТЯБРЬ'!AJ61</f>
        <v>0</v>
      </c>
      <c r="N40" s="41">
        <f>'СВЕДЕНИЯ СЕНТЯБРЬ'!AM61</f>
        <v>0</v>
      </c>
      <c r="O40" s="41">
        <f>'СВЕДЕНИЯ СЕНТЯБРЬ'!AP61</f>
        <v>0</v>
      </c>
      <c r="P40" s="41">
        <f>'СВЕДЕНИЯ СЕНТЯБРЬ'!AS61</f>
        <v>0</v>
      </c>
      <c r="Q40" s="41">
        <f>'СВЕДЕНИЯ СЕНТЯБРЬ'!AW61</f>
        <v>0</v>
      </c>
    </row>
    <row r="41" spans="1:17" ht="15">
      <c r="A41" s="24">
        <v>23</v>
      </c>
      <c r="B41" s="35">
        <f>'СВЕДЕНИЯ СЕНТЯБРЬ'!C63</f>
        <v>0</v>
      </c>
      <c r="C41" s="35">
        <f>'СВЕДЕНИЯ СЕНТЯБРЬ'!F63</f>
        <v>0</v>
      </c>
      <c r="D41" s="35">
        <f>'СВЕДЕНИЯ СЕНТЯБРЬ'!I63</f>
        <v>0</v>
      </c>
      <c r="E41" s="35">
        <f>'СВЕДЕНИЯ СЕНТЯБРЬ'!L63</f>
        <v>0</v>
      </c>
      <c r="F41" s="35">
        <f>'СВЕДЕНИЯ СЕНТЯБРЬ'!O63</f>
        <v>0</v>
      </c>
      <c r="G41" s="35">
        <f>'СВЕДЕНИЯ СЕНТЯБРЬ'!R63</f>
        <v>0</v>
      </c>
      <c r="H41" s="35">
        <f>'СВЕДЕНИЯ СЕНТЯБРЬ'!U63</f>
        <v>0</v>
      </c>
      <c r="I41" s="35">
        <f>'СВЕДЕНИЯ СЕНТЯБРЬ'!X63</f>
        <v>0</v>
      </c>
      <c r="J41" s="35">
        <f>'СВЕДЕНИЯ СЕНТЯБРЬ'!AA63</f>
        <v>0</v>
      </c>
      <c r="K41" s="35">
        <f>'СВЕДЕНИЯ СЕНТЯБРЬ'!AD63</f>
        <v>0</v>
      </c>
      <c r="L41" s="35">
        <f>'СВЕДЕНИЯ СЕНТЯБРЬ'!AG63</f>
        <v>0</v>
      </c>
      <c r="M41" s="35">
        <f>'СВЕДЕНИЯ СЕНТЯБРЬ'!AJ63</f>
        <v>0</v>
      </c>
      <c r="N41" s="35">
        <f>'СВЕДЕНИЯ СЕНТЯБРЬ'!AM63</f>
        <v>0</v>
      </c>
      <c r="O41" s="35">
        <f>'СВЕДЕНИЯ СЕНТЯБРЬ'!AP63</f>
        <v>0</v>
      </c>
      <c r="P41" s="35">
        <f>'СВЕДЕНИЯ СЕНТЯБРЬ'!AS63</f>
        <v>0</v>
      </c>
      <c r="Q41" s="35">
        <f>'СВЕДЕНИЯ СЕНТЯБРЬ'!AW63</f>
        <v>0</v>
      </c>
    </row>
    <row r="42" spans="1:17" ht="15">
      <c r="A42" s="24">
        <v>24</v>
      </c>
      <c r="B42" s="35">
        <f>'СВЕДЕНИЯ СЕНТЯБРЬ'!C65</f>
        <v>0</v>
      </c>
      <c r="C42" s="35">
        <f>'СВЕДЕНИЯ СЕНТЯБРЬ'!F65</f>
        <v>0</v>
      </c>
      <c r="D42" s="35">
        <f>'СВЕДЕНИЯ СЕНТЯБРЬ'!I65</f>
        <v>0</v>
      </c>
      <c r="E42" s="35">
        <f>'СВЕДЕНИЯ СЕНТЯБРЬ'!L65</f>
        <v>0</v>
      </c>
      <c r="F42" s="35">
        <f>'СВЕДЕНИЯ СЕНТЯБРЬ'!O65</f>
        <v>0</v>
      </c>
      <c r="G42" s="35">
        <f>'СВЕДЕНИЯ СЕНТЯБРЬ'!R65</f>
        <v>0</v>
      </c>
      <c r="H42" s="35">
        <f>'СВЕДЕНИЯ СЕНТЯБРЬ'!U65</f>
        <v>0</v>
      </c>
      <c r="I42" s="35">
        <f>'СВЕДЕНИЯ СЕНТЯБРЬ'!X65</f>
        <v>0</v>
      </c>
      <c r="J42" s="35">
        <f>'СВЕДЕНИЯ СЕНТЯБРЬ'!AA65</f>
        <v>0</v>
      </c>
      <c r="K42" s="35">
        <f>'СВЕДЕНИЯ СЕНТЯБРЬ'!AD65</f>
        <v>0</v>
      </c>
      <c r="L42" s="35">
        <f>'СВЕДЕНИЯ СЕНТЯБРЬ'!AG65</f>
        <v>0</v>
      </c>
      <c r="M42" s="35">
        <f>'СВЕДЕНИЯ СЕНТЯБРЬ'!AJ65</f>
        <v>0</v>
      </c>
      <c r="N42" s="35">
        <f>'СВЕДЕНИЯ СЕНТЯБРЬ'!AM65</f>
        <v>0</v>
      </c>
      <c r="O42" s="35">
        <f>'СВЕДЕНИЯ СЕНТЯБРЬ'!AP65</f>
        <v>0</v>
      </c>
      <c r="P42" s="35">
        <f>'СВЕДЕНИЯ СЕНТЯБРЬ'!AS65</f>
        <v>0</v>
      </c>
      <c r="Q42" s="35">
        <f>'СВЕДЕНИЯ СЕНТЯБРЬ'!AW65</f>
        <v>0</v>
      </c>
    </row>
    <row r="43" spans="1:17" ht="15">
      <c r="A43" s="24">
        <v>25</v>
      </c>
      <c r="B43" s="35">
        <f>'СВЕДЕНИЯ СЕНТЯБРЬ'!C67</f>
        <v>0</v>
      </c>
      <c r="C43" s="35">
        <f>'СВЕДЕНИЯ СЕНТЯБРЬ'!F67</f>
        <v>0</v>
      </c>
      <c r="D43" s="35">
        <f>'СВЕДЕНИЯ СЕНТЯБРЬ'!I67</f>
        <v>0</v>
      </c>
      <c r="E43" s="35">
        <f>'СВЕДЕНИЯ СЕНТЯБРЬ'!L67</f>
        <v>0</v>
      </c>
      <c r="F43" s="35">
        <f>'СВЕДЕНИЯ СЕНТЯБРЬ'!O67</f>
        <v>0</v>
      </c>
      <c r="G43" s="35">
        <f>'СВЕДЕНИЯ СЕНТЯБРЬ'!R67</f>
        <v>0</v>
      </c>
      <c r="H43" s="35">
        <f>'СВЕДЕНИЯ СЕНТЯБРЬ'!U67</f>
        <v>0</v>
      </c>
      <c r="I43" s="35">
        <f>'СВЕДЕНИЯ СЕНТЯБРЬ'!X67</f>
        <v>0</v>
      </c>
      <c r="J43" s="35">
        <f>'СВЕДЕНИЯ СЕНТЯБРЬ'!AA67</f>
        <v>0</v>
      </c>
      <c r="K43" s="35">
        <f>'СВЕДЕНИЯ СЕНТЯБРЬ'!AD67</f>
        <v>0</v>
      </c>
      <c r="L43" s="35">
        <f>'СВЕДЕНИЯ СЕНТЯБРЬ'!AG67</f>
        <v>0</v>
      </c>
      <c r="M43" s="35">
        <f>'СВЕДЕНИЯ СЕНТЯБРЬ'!AJ67</f>
        <v>0</v>
      </c>
      <c r="N43" s="35">
        <f>'СВЕДЕНИЯ СЕНТЯБРЬ'!AM67</f>
        <v>0</v>
      </c>
      <c r="O43" s="35">
        <f>'СВЕДЕНИЯ СЕНТЯБРЬ'!AP67</f>
        <v>0</v>
      </c>
      <c r="P43" s="35">
        <f>'СВЕДЕНИЯ СЕНТЯБРЬ'!AS67</f>
        <v>0</v>
      </c>
      <c r="Q43" s="35">
        <f>'СВЕДЕНИЯ СЕНТЯБРЬ'!AW67</f>
        <v>0</v>
      </c>
    </row>
    <row r="44" spans="1:17" ht="15">
      <c r="A44" s="24">
        <v>26</v>
      </c>
      <c r="B44" s="35">
        <f>'СВЕДЕНИЯ СЕНТЯБРЬ'!C69</f>
        <v>0</v>
      </c>
      <c r="C44" s="35">
        <f>'СВЕДЕНИЯ СЕНТЯБРЬ'!F69</f>
        <v>0</v>
      </c>
      <c r="D44" s="35">
        <f>'СВЕДЕНИЯ СЕНТЯБРЬ'!I69</f>
        <v>0</v>
      </c>
      <c r="E44" s="35">
        <f>'СВЕДЕНИЯ СЕНТЯБРЬ'!L69</f>
        <v>0</v>
      </c>
      <c r="F44" s="35">
        <f>'СВЕДЕНИЯ СЕНТЯБРЬ'!O69</f>
        <v>0</v>
      </c>
      <c r="G44" s="35">
        <f>'СВЕДЕНИЯ СЕНТЯБРЬ'!R69</f>
        <v>0</v>
      </c>
      <c r="H44" s="35">
        <f>'СВЕДЕНИЯ СЕНТЯБРЬ'!U69</f>
        <v>0</v>
      </c>
      <c r="I44" s="35">
        <f>'СВЕДЕНИЯ СЕНТЯБРЬ'!X69</f>
        <v>0</v>
      </c>
      <c r="J44" s="35">
        <f>'СВЕДЕНИЯ СЕНТЯБРЬ'!AA69</f>
        <v>0</v>
      </c>
      <c r="K44" s="35">
        <f>'СВЕДЕНИЯ СЕНТЯБРЬ'!AD69</f>
        <v>0</v>
      </c>
      <c r="L44" s="35">
        <f>'СВЕДЕНИЯ СЕНТЯБРЬ'!AG69</f>
        <v>0</v>
      </c>
      <c r="M44" s="35">
        <f>'СВЕДЕНИЯ СЕНТЯБРЬ'!AJ69</f>
        <v>0</v>
      </c>
      <c r="N44" s="35">
        <f>'СВЕДЕНИЯ СЕНТЯБРЬ'!AM69</f>
        <v>0</v>
      </c>
      <c r="O44" s="35">
        <f>'СВЕДЕНИЯ СЕНТЯБРЬ'!AP69</f>
        <v>0</v>
      </c>
      <c r="P44" s="35">
        <f>'СВЕДЕНИЯ СЕНТЯБРЬ'!AS69</f>
        <v>0</v>
      </c>
      <c r="Q44" s="35">
        <f>'СВЕДЕНИЯ СЕНТЯБРЬ'!AW69</f>
        <v>0</v>
      </c>
    </row>
    <row r="45" spans="1:17" ht="15">
      <c r="A45" s="24">
        <v>27</v>
      </c>
      <c r="B45" s="35">
        <f>'СВЕДЕНИЯ СЕНТЯБРЬ'!C71</f>
        <v>0</v>
      </c>
      <c r="C45" s="35">
        <f>'СВЕДЕНИЯ СЕНТЯБРЬ'!F71</f>
        <v>0</v>
      </c>
      <c r="D45" s="35">
        <f>'СВЕДЕНИЯ СЕНТЯБРЬ'!I71</f>
        <v>0</v>
      </c>
      <c r="E45" s="35">
        <f>'СВЕДЕНИЯ СЕНТЯБРЬ'!L71</f>
        <v>0</v>
      </c>
      <c r="F45" s="35">
        <f>'СВЕДЕНИЯ СЕНТЯБРЬ'!O71</f>
        <v>0</v>
      </c>
      <c r="G45" s="35">
        <f>'СВЕДЕНИЯ СЕНТЯБРЬ'!R71</f>
        <v>0</v>
      </c>
      <c r="H45" s="35">
        <f>'СВЕДЕНИЯ СЕНТЯБРЬ'!U71</f>
        <v>0</v>
      </c>
      <c r="I45" s="35">
        <f>'СВЕДЕНИЯ СЕНТЯБРЬ'!X71</f>
        <v>0</v>
      </c>
      <c r="J45" s="35">
        <f>'СВЕДЕНИЯ СЕНТЯБРЬ'!AA71</f>
        <v>0</v>
      </c>
      <c r="K45" s="35">
        <f>'СВЕДЕНИЯ СЕНТЯБРЬ'!AD71</f>
        <v>0</v>
      </c>
      <c r="L45" s="35">
        <f>'СВЕДЕНИЯ СЕНТЯБРЬ'!AG71</f>
        <v>0</v>
      </c>
      <c r="M45" s="35">
        <f>'СВЕДЕНИЯ СЕНТЯБРЬ'!AJ71</f>
        <v>0</v>
      </c>
      <c r="N45" s="35">
        <f>'СВЕДЕНИЯ СЕНТЯБРЬ'!AM71</f>
        <v>0</v>
      </c>
      <c r="O45" s="35">
        <f>'СВЕДЕНИЯ СЕНТЯБРЬ'!AP71</f>
        <v>0</v>
      </c>
      <c r="P45" s="35">
        <f>'СВЕДЕНИЯ СЕНТЯБРЬ'!AS71</f>
        <v>0</v>
      </c>
      <c r="Q45" s="35">
        <f>'СВЕДЕНИЯ СЕНТЯБРЬ'!AW71</f>
        <v>0</v>
      </c>
    </row>
    <row r="46" spans="1:17" ht="18.75" customHeight="1">
      <c r="A46" s="24">
        <v>28</v>
      </c>
      <c r="B46" s="35">
        <f>'СВЕДЕНИЯ СЕНТЯБРЬ'!C73</f>
        <v>0</v>
      </c>
      <c r="C46" s="35">
        <f>'СВЕДЕНИЯ СЕНТЯБРЬ'!F73</f>
        <v>0</v>
      </c>
      <c r="D46" s="35">
        <f>'СВЕДЕНИЯ СЕНТЯБРЬ'!I73</f>
        <v>0</v>
      </c>
      <c r="E46" s="35">
        <f>'СВЕДЕНИЯ СЕНТЯБРЬ'!L73</f>
        <v>0</v>
      </c>
      <c r="F46" s="35">
        <f>'СВЕДЕНИЯ СЕНТЯБРЬ'!O73</f>
        <v>0</v>
      </c>
      <c r="G46" s="35">
        <f>'СВЕДЕНИЯ СЕНТЯБРЬ'!R73</f>
        <v>0</v>
      </c>
      <c r="H46" s="35">
        <f>'СВЕДЕНИЯ СЕНТЯБРЬ'!U73</f>
        <v>0</v>
      </c>
      <c r="I46" s="35">
        <f>'СВЕДЕНИЯ СЕНТЯБРЬ'!X73</f>
        <v>0</v>
      </c>
      <c r="J46" s="35">
        <f>'СВЕДЕНИЯ СЕНТЯБРЬ'!AA73</f>
        <v>0</v>
      </c>
      <c r="K46" s="35">
        <f>'СВЕДЕНИЯ СЕНТЯБРЬ'!AD73</f>
        <v>0</v>
      </c>
      <c r="L46" s="35">
        <f>'СВЕДЕНИЯ СЕНТЯБРЬ'!AG73</f>
        <v>0</v>
      </c>
      <c r="M46" s="35">
        <f>'СВЕДЕНИЯ СЕНТЯБРЬ'!AJ73</f>
        <v>0</v>
      </c>
      <c r="N46" s="35">
        <f>'СВЕДЕНИЯ СЕНТЯБРЬ'!AM73</f>
        <v>0</v>
      </c>
      <c r="O46" s="35">
        <f>'СВЕДЕНИЯ СЕНТЯБРЬ'!AP73</f>
        <v>0</v>
      </c>
      <c r="P46" s="35">
        <f>'СВЕДЕНИЯ СЕНТЯБРЬ'!AS73</f>
        <v>0</v>
      </c>
      <c r="Q46" s="35">
        <f>'СВЕДЕНИЯ СЕНТЯБРЬ'!AW73</f>
        <v>0</v>
      </c>
    </row>
    <row r="47" spans="1:17" ht="15.75" customHeight="1">
      <c r="A47" s="24">
        <v>29</v>
      </c>
      <c r="B47" s="35">
        <f>'СВЕДЕНИЯ СЕНТЯБРЬ'!C75</f>
        <v>0</v>
      </c>
      <c r="C47" s="35">
        <f>'СВЕДЕНИЯ СЕНТЯБРЬ'!F75</f>
        <v>0</v>
      </c>
      <c r="D47" s="35">
        <f>'СВЕДЕНИЯ СЕНТЯБРЬ'!I75</f>
        <v>0</v>
      </c>
      <c r="E47" s="35">
        <f>'СВЕДЕНИЯ СЕНТЯБРЬ'!L75</f>
        <v>0</v>
      </c>
      <c r="F47" s="35">
        <f>'СВЕДЕНИЯ СЕНТЯБРЬ'!O75</f>
        <v>0</v>
      </c>
      <c r="G47" s="35">
        <f>'СВЕДЕНИЯ СЕНТЯБРЬ'!R75</f>
        <v>0</v>
      </c>
      <c r="H47" s="35">
        <f>'СВЕДЕНИЯ СЕНТЯБРЬ'!U75</f>
        <v>0</v>
      </c>
      <c r="I47" s="35">
        <f>'СВЕДЕНИЯ СЕНТЯБРЬ'!X75</f>
        <v>0</v>
      </c>
      <c r="J47" s="35">
        <f>'СВЕДЕНИЯ СЕНТЯБРЬ'!AA75</f>
        <v>0</v>
      </c>
      <c r="K47" s="35">
        <f>'СВЕДЕНИЯ СЕНТЯБРЬ'!AD75</f>
        <v>0</v>
      </c>
      <c r="L47" s="35">
        <f>'СВЕДЕНИЯ СЕНТЯБРЬ'!AG75</f>
        <v>0</v>
      </c>
      <c r="M47" s="35">
        <f>'СВЕДЕНИЯ СЕНТЯБРЬ'!AJ75</f>
        <v>0</v>
      </c>
      <c r="N47" s="35">
        <f>'СВЕДЕНИЯ СЕНТЯБРЬ'!AM75</f>
        <v>0</v>
      </c>
      <c r="O47" s="35">
        <f>'СВЕДЕНИЯ СЕНТЯБРЬ'!AP75</f>
        <v>0</v>
      </c>
      <c r="P47" s="35">
        <f>'СВЕДЕНИЯ СЕНТЯБРЬ'!AS75</f>
        <v>0</v>
      </c>
      <c r="Q47" s="35">
        <f>'СВЕДЕНИЯ СЕНТЯБРЬ'!AW75</f>
        <v>0</v>
      </c>
    </row>
    <row r="48" spans="1:17" s="43" customFormat="1" ht="18" customHeight="1">
      <c r="A48" s="24">
        <v>30</v>
      </c>
      <c r="B48" s="35">
        <f>'СВЕДЕНИЯ СЕНТЯБРЬ'!C77</f>
        <v>0</v>
      </c>
      <c r="C48" s="35">
        <f>'СВЕДЕНИЯ СЕНТЯБРЬ'!F77</f>
        <v>0</v>
      </c>
      <c r="D48" s="35">
        <f>'СВЕДЕНИЯ СЕНТЯБРЬ'!I77</f>
        <v>0</v>
      </c>
      <c r="E48" s="35">
        <f>'СВЕДЕНИЯ СЕНТЯБРЬ'!L77</f>
        <v>0</v>
      </c>
      <c r="F48" s="35">
        <f>'СВЕДЕНИЯ СЕНТЯБРЬ'!O77</f>
        <v>0</v>
      </c>
      <c r="G48" s="35">
        <f>'СВЕДЕНИЯ СЕНТЯБРЬ'!R77</f>
        <v>0</v>
      </c>
      <c r="H48" s="35">
        <f>'СВЕДЕНИЯ СЕНТЯБРЬ'!U77</f>
        <v>0</v>
      </c>
      <c r="I48" s="35">
        <f>'СВЕДЕНИЯ СЕНТЯБРЬ'!X77</f>
        <v>0</v>
      </c>
      <c r="J48" s="35">
        <f>'СВЕДЕНИЯ СЕНТЯБРЬ'!AA77</f>
        <v>0</v>
      </c>
      <c r="K48" s="35">
        <f>'СВЕДЕНИЯ СЕНТЯБРЬ'!AD77</f>
        <v>0</v>
      </c>
      <c r="L48" s="35">
        <f>'СВЕДЕНИЯ СЕНТЯБРЬ'!AG77</f>
        <v>0</v>
      </c>
      <c r="M48" s="35">
        <f>'СВЕДЕНИЯ СЕНТЯБРЬ'!AJ77</f>
        <v>0</v>
      </c>
      <c r="N48" s="35">
        <f>'СВЕДЕНИЯ СЕНТЯБРЬ'!AM77</f>
        <v>0</v>
      </c>
      <c r="O48" s="35">
        <f>'СВЕДЕНИЯ СЕНТЯБРЬ'!AP77</f>
        <v>0</v>
      </c>
      <c r="P48" s="35">
        <f>'СВЕДЕНИЯ СЕНТЯБРЬ'!AS77</f>
        <v>0</v>
      </c>
      <c r="Q48" s="35">
        <f>'СВЕДЕНИЯ СЕНТЯБРЬ'!AW77</f>
        <v>0</v>
      </c>
    </row>
    <row r="49" spans="1:17" ht="25.5">
      <c r="A49" s="83" t="s">
        <v>54</v>
      </c>
      <c r="B49" s="54">
        <f>SUM(B19:B48)</f>
        <v>71</v>
      </c>
      <c r="C49" s="54">
        <f aca="true" t="shared" si="0" ref="C49:Q49">SUM(C19:C48)</f>
        <v>63</v>
      </c>
      <c r="D49" s="54">
        <f t="shared" si="0"/>
        <v>74</v>
      </c>
      <c r="E49" s="54">
        <f t="shared" si="0"/>
        <v>62</v>
      </c>
      <c r="F49" s="54">
        <f t="shared" si="0"/>
        <v>47</v>
      </c>
      <c r="G49" s="54">
        <f t="shared" si="0"/>
        <v>43</v>
      </c>
      <c r="H49" s="54">
        <f t="shared" si="0"/>
        <v>42</v>
      </c>
      <c r="I49" s="54">
        <f t="shared" si="0"/>
        <v>43</v>
      </c>
      <c r="J49" s="54">
        <f t="shared" si="0"/>
        <v>63</v>
      </c>
      <c r="K49" s="54">
        <f t="shared" si="0"/>
        <v>43</v>
      </c>
      <c r="L49" s="54">
        <f t="shared" si="0"/>
        <v>33</v>
      </c>
      <c r="M49" s="54">
        <f t="shared" si="0"/>
        <v>40</v>
      </c>
      <c r="N49" s="54">
        <f t="shared" si="0"/>
        <v>0</v>
      </c>
      <c r="O49" s="54">
        <f t="shared" si="0"/>
        <v>0</v>
      </c>
      <c r="P49" s="54">
        <f t="shared" si="0"/>
        <v>0</v>
      </c>
      <c r="Q49" s="54">
        <f t="shared" si="0"/>
        <v>0</v>
      </c>
    </row>
    <row r="50" spans="1:17" ht="77.25">
      <c r="A50" s="44" t="s">
        <v>55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2" spans="2:12" ht="15">
      <c r="B52" s="203" t="s">
        <v>18</v>
      </c>
      <c r="C52" s="203"/>
      <c r="D52" s="203"/>
      <c r="E52" s="203"/>
      <c r="F52" s="6"/>
      <c r="G52" s="204"/>
      <c r="H52" s="204"/>
      <c r="I52" s="6"/>
      <c r="J52" s="207" t="s">
        <v>144</v>
      </c>
      <c r="K52" s="207"/>
      <c r="L52" s="207"/>
    </row>
    <row r="53" spans="2:12" ht="15">
      <c r="B53" s="6"/>
      <c r="C53" s="6"/>
      <c r="D53" s="6"/>
      <c r="E53" s="6"/>
      <c r="F53" s="6"/>
      <c r="G53" s="224" t="s">
        <v>15</v>
      </c>
      <c r="H53" s="224"/>
      <c r="I53" s="6"/>
      <c r="J53" s="224" t="s">
        <v>16</v>
      </c>
      <c r="K53" s="224"/>
      <c r="L53" s="224"/>
    </row>
    <row r="56" spans="2:6" ht="15">
      <c r="B56" s="25"/>
      <c r="C56" s="25"/>
      <c r="D56" s="47" t="s">
        <v>76</v>
      </c>
      <c r="E56" s="47"/>
      <c r="F56" s="47"/>
    </row>
  </sheetData>
  <sheetProtection password="CF7A" sheet="1" objects="1" scenarios="1" formatCells="0" formatColumns="0" formatRows="0"/>
  <mergeCells count="19">
    <mergeCell ref="B1:D1"/>
    <mergeCell ref="B2:D2"/>
    <mergeCell ref="G2:I2"/>
    <mergeCell ref="J2:K2"/>
    <mergeCell ref="B3:D3"/>
    <mergeCell ref="G6:I6"/>
    <mergeCell ref="B7:E7"/>
    <mergeCell ref="F7:M7"/>
    <mergeCell ref="F8:M8"/>
    <mergeCell ref="B9:O9"/>
    <mergeCell ref="G10:I10"/>
    <mergeCell ref="G11:I11"/>
    <mergeCell ref="A13:A17"/>
    <mergeCell ref="B13:Q13"/>
    <mergeCell ref="B52:E52"/>
    <mergeCell ref="G52:H52"/>
    <mergeCell ref="J52:L52"/>
    <mergeCell ref="G53:H53"/>
    <mergeCell ref="J53:L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42"/>
  <sheetViews>
    <sheetView view="pageBreakPreview" zoomScale="85" zoomScaleSheetLayoutView="85" zoomScalePageLayoutView="0" workbookViewId="0" topLeftCell="A4">
      <selection activeCell="AM29" sqref="AM29:AQ29"/>
    </sheetView>
  </sheetViews>
  <sheetFormatPr defaultColWidth="1.421875" defaultRowHeight="15"/>
  <cols>
    <col min="1" max="7" width="1.421875" style="26" customWidth="1"/>
    <col min="8" max="8" width="7.28125" style="26" customWidth="1"/>
    <col min="9" max="13" width="1.421875" style="26" customWidth="1"/>
    <col min="14" max="14" width="7.421875" style="26" customWidth="1"/>
    <col min="15" max="16" width="1.421875" style="26" customWidth="1"/>
    <col min="17" max="17" width="16.140625" style="26" customWidth="1"/>
    <col min="18" max="24" width="1.421875" style="26" customWidth="1"/>
    <col min="25" max="25" width="2.28125" style="26" customWidth="1"/>
    <col min="26" max="26" width="7.8515625" style="26" customWidth="1"/>
    <col min="27" max="30" width="1.421875" style="26" customWidth="1"/>
    <col min="31" max="31" width="2.421875" style="26" customWidth="1"/>
    <col min="32" max="32" width="9.28125" style="26" customWidth="1"/>
    <col min="33" max="33" width="6.7109375" style="26" customWidth="1"/>
    <col min="34" max="36" width="1.421875" style="26" customWidth="1"/>
    <col min="37" max="37" width="2.28125" style="26" customWidth="1"/>
    <col min="38" max="38" width="0.5625" style="26" customWidth="1"/>
    <col min="39" max="42" width="1.421875" style="26" customWidth="1"/>
    <col min="43" max="43" width="2.28125" style="26" customWidth="1"/>
    <col min="44" max="48" width="1.421875" style="26" customWidth="1"/>
    <col min="49" max="49" width="6.140625" style="26" customWidth="1"/>
    <col min="50" max="50" width="12.00390625" style="26" customWidth="1"/>
    <col min="51" max="51" width="10.8515625" style="26" customWidth="1"/>
    <col min="52" max="52" width="6.00390625" style="26" customWidth="1"/>
    <col min="53" max="55" width="1.421875" style="26" customWidth="1"/>
    <col min="56" max="56" width="3.140625" style="26" customWidth="1"/>
    <col min="57" max="57" width="0.2890625" style="26" customWidth="1"/>
    <col min="58" max="58" width="10.140625" style="26" customWidth="1"/>
    <col min="59" max="16384" width="1.421875" style="26" customWidth="1"/>
  </cols>
  <sheetData>
    <row r="1" spans="1:47" s="85" customFormat="1" ht="16.5" customHeight="1">
      <c r="A1" s="85" t="s">
        <v>101</v>
      </c>
      <c r="AE1" s="317" t="s">
        <v>102</v>
      </c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152"/>
      <c r="AR1" s="316"/>
      <c r="AS1" s="316"/>
      <c r="AT1" s="316"/>
      <c r="AU1" s="316"/>
    </row>
    <row r="2" spans="1:58" ht="12.75">
      <c r="A2" s="318" t="s">
        <v>103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</row>
    <row r="3" spans="17:51" ht="21" customHeight="1">
      <c r="Q3" s="26" t="s">
        <v>104</v>
      </c>
      <c r="R3" s="319" t="str">
        <f>'ГРАФИК СЕНТЯБРЬ'!F7</f>
        <v>участковой избирательной комиссии №1309</v>
      </c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</row>
    <row r="4" spans="1:5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86"/>
      <c r="R4" s="320" t="s">
        <v>5</v>
      </c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</row>
    <row r="5" spans="1:5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</row>
    <row r="6" spans="1:51" ht="27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33" t="s">
        <v>105</v>
      </c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</row>
    <row r="7" spans="1:51" ht="28.5" customHeight="1" hidden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</row>
    <row r="8" spans="1:5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 t="s">
        <v>6</v>
      </c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86"/>
      <c r="AR8" s="147" t="s">
        <v>106</v>
      </c>
      <c r="AS8" s="147"/>
      <c r="AT8" s="86"/>
      <c r="AU8" s="86"/>
      <c r="AV8" s="86"/>
      <c r="AW8" s="86"/>
      <c r="AX8" s="86"/>
      <c r="AY8" s="86"/>
    </row>
    <row r="9" spans="1:51" ht="21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335" t="s">
        <v>7</v>
      </c>
      <c r="AH9" s="335"/>
      <c r="AI9" s="335"/>
      <c r="AJ9" s="335"/>
      <c r="AK9" s="335"/>
      <c r="AL9" s="335"/>
      <c r="AM9" s="335"/>
      <c r="AN9" s="335"/>
      <c r="AO9" s="335"/>
      <c r="AP9" s="335"/>
      <c r="AQ9" s="86"/>
      <c r="AR9" s="86"/>
      <c r="AS9" s="86"/>
      <c r="AT9" s="86"/>
      <c r="AU9" s="86"/>
      <c r="AV9" s="86"/>
      <c r="AW9" s="86"/>
      <c r="AX9" s="86"/>
      <c r="AY9" s="86"/>
    </row>
    <row r="10" spans="1:58" s="29" customFormat="1" ht="50.25" customHeight="1">
      <c r="A10" s="357" t="s">
        <v>26</v>
      </c>
      <c r="B10" s="357"/>
      <c r="C10" s="357"/>
      <c r="D10" s="306" t="s">
        <v>87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8"/>
      <c r="R10" s="315" t="s">
        <v>27</v>
      </c>
      <c r="S10" s="315"/>
      <c r="T10" s="315"/>
      <c r="U10" s="315"/>
      <c r="V10" s="315"/>
      <c r="W10" s="315"/>
      <c r="X10" s="315"/>
      <c r="Y10" s="315"/>
      <c r="Z10" s="301" t="s">
        <v>86</v>
      </c>
      <c r="AA10" s="301" t="s">
        <v>88</v>
      </c>
      <c r="AB10" s="301"/>
      <c r="AC10" s="301"/>
      <c r="AD10" s="301"/>
      <c r="AE10" s="301"/>
      <c r="AF10" s="301" t="s">
        <v>89</v>
      </c>
      <c r="AG10" s="301" t="s">
        <v>28</v>
      </c>
      <c r="AH10" s="301" t="s">
        <v>92</v>
      </c>
      <c r="AI10" s="301"/>
      <c r="AJ10" s="301"/>
      <c r="AK10" s="301"/>
      <c r="AL10" s="301"/>
      <c r="AM10" s="301"/>
      <c r="AN10" s="301"/>
      <c r="AO10" s="301"/>
      <c r="AP10" s="301"/>
      <c r="AQ10" s="301"/>
      <c r="AR10" s="321" t="s">
        <v>93</v>
      </c>
      <c r="AS10" s="322"/>
      <c r="AT10" s="322"/>
      <c r="AU10" s="322"/>
      <c r="AV10" s="322"/>
      <c r="AW10" s="323"/>
      <c r="AX10" s="301" t="s">
        <v>94</v>
      </c>
      <c r="AY10" s="301"/>
      <c r="AZ10" s="301" t="s">
        <v>97</v>
      </c>
      <c r="BA10" s="301"/>
      <c r="BB10" s="301"/>
      <c r="BC10" s="301"/>
      <c r="BD10" s="301"/>
      <c r="BE10" s="301"/>
      <c r="BF10" s="301" t="s">
        <v>98</v>
      </c>
    </row>
    <row r="11" spans="1:96" s="29" customFormat="1" ht="24.75" customHeight="1">
      <c r="A11" s="330" t="s">
        <v>29</v>
      </c>
      <c r="B11" s="330"/>
      <c r="C11" s="330"/>
      <c r="D11" s="309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1"/>
      <c r="R11" s="315"/>
      <c r="S11" s="315"/>
      <c r="T11" s="315"/>
      <c r="U11" s="315"/>
      <c r="V11" s="315"/>
      <c r="W11" s="315"/>
      <c r="X11" s="315"/>
      <c r="Y11" s="315"/>
      <c r="Z11" s="301"/>
      <c r="AA11" s="301"/>
      <c r="AB11" s="301"/>
      <c r="AC11" s="301"/>
      <c r="AD11" s="301"/>
      <c r="AE11" s="301"/>
      <c r="AF11" s="301"/>
      <c r="AG11" s="301"/>
      <c r="AH11" s="302" t="s">
        <v>90</v>
      </c>
      <c r="AI11" s="302"/>
      <c r="AJ11" s="302"/>
      <c r="AK11" s="302"/>
      <c r="AL11" s="302"/>
      <c r="AM11" s="302" t="s">
        <v>91</v>
      </c>
      <c r="AN11" s="302"/>
      <c r="AO11" s="302"/>
      <c r="AP11" s="302"/>
      <c r="AQ11" s="302"/>
      <c r="AR11" s="324"/>
      <c r="AS11" s="325"/>
      <c r="AT11" s="325"/>
      <c r="AU11" s="325"/>
      <c r="AV11" s="325"/>
      <c r="AW11" s="326"/>
      <c r="AX11" s="302" t="s">
        <v>95</v>
      </c>
      <c r="AY11" s="302" t="s">
        <v>96</v>
      </c>
      <c r="AZ11" s="301"/>
      <c r="BA11" s="301"/>
      <c r="BB11" s="301"/>
      <c r="BC11" s="301"/>
      <c r="BD11" s="301"/>
      <c r="BE11" s="301"/>
      <c r="BF11" s="301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</row>
    <row r="12" spans="1:96" s="29" customFormat="1" ht="12.75">
      <c r="A12" s="330"/>
      <c r="B12" s="330"/>
      <c r="C12" s="330"/>
      <c r="D12" s="309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1"/>
      <c r="R12" s="315"/>
      <c r="S12" s="315"/>
      <c r="T12" s="315"/>
      <c r="U12" s="315"/>
      <c r="V12" s="315"/>
      <c r="W12" s="315"/>
      <c r="X12" s="315"/>
      <c r="Y12" s="315"/>
      <c r="Z12" s="301"/>
      <c r="AA12" s="301"/>
      <c r="AB12" s="301"/>
      <c r="AC12" s="301"/>
      <c r="AD12" s="301"/>
      <c r="AE12" s="301"/>
      <c r="AF12" s="301"/>
      <c r="AG12" s="301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24"/>
      <c r="AS12" s="325"/>
      <c r="AT12" s="325"/>
      <c r="AU12" s="325"/>
      <c r="AV12" s="325"/>
      <c r="AW12" s="326"/>
      <c r="AX12" s="302"/>
      <c r="AY12" s="302"/>
      <c r="AZ12" s="301"/>
      <c r="BA12" s="301"/>
      <c r="BB12" s="301"/>
      <c r="BC12" s="301"/>
      <c r="BD12" s="301"/>
      <c r="BE12" s="301"/>
      <c r="BF12" s="301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</row>
    <row r="13" spans="1:96" s="29" customFormat="1" ht="12.75">
      <c r="A13" s="330"/>
      <c r="B13" s="330"/>
      <c r="C13" s="330"/>
      <c r="D13" s="309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  <c r="R13" s="315"/>
      <c r="S13" s="315"/>
      <c r="T13" s="315"/>
      <c r="U13" s="315"/>
      <c r="V13" s="315"/>
      <c r="W13" s="315"/>
      <c r="X13" s="315"/>
      <c r="Y13" s="315"/>
      <c r="Z13" s="301"/>
      <c r="AA13" s="301"/>
      <c r="AB13" s="301"/>
      <c r="AC13" s="301"/>
      <c r="AD13" s="301"/>
      <c r="AE13" s="301"/>
      <c r="AF13" s="301"/>
      <c r="AG13" s="301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24"/>
      <c r="AS13" s="325"/>
      <c r="AT13" s="325"/>
      <c r="AU13" s="325"/>
      <c r="AV13" s="325"/>
      <c r="AW13" s="326"/>
      <c r="AX13" s="302"/>
      <c r="AY13" s="302"/>
      <c r="AZ13" s="301"/>
      <c r="BA13" s="301"/>
      <c r="BB13" s="301"/>
      <c r="BC13" s="301"/>
      <c r="BD13" s="301"/>
      <c r="BE13" s="301"/>
      <c r="BF13" s="301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</row>
    <row r="14" spans="1:96" s="29" customFormat="1" ht="12.75">
      <c r="A14" s="330"/>
      <c r="B14" s="330"/>
      <c r="C14" s="330"/>
      <c r="D14" s="309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1"/>
      <c r="R14" s="315"/>
      <c r="S14" s="315"/>
      <c r="T14" s="315"/>
      <c r="U14" s="315"/>
      <c r="V14" s="315"/>
      <c r="W14" s="315"/>
      <c r="X14" s="315"/>
      <c r="Y14" s="315"/>
      <c r="Z14" s="301"/>
      <c r="AA14" s="301"/>
      <c r="AB14" s="301"/>
      <c r="AC14" s="301"/>
      <c r="AD14" s="301"/>
      <c r="AE14" s="301"/>
      <c r="AF14" s="301"/>
      <c r="AG14" s="301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24"/>
      <c r="AS14" s="325"/>
      <c r="AT14" s="325"/>
      <c r="AU14" s="325"/>
      <c r="AV14" s="325"/>
      <c r="AW14" s="326"/>
      <c r="AX14" s="302"/>
      <c r="AY14" s="302"/>
      <c r="AZ14" s="301"/>
      <c r="BA14" s="301"/>
      <c r="BB14" s="301"/>
      <c r="BC14" s="301"/>
      <c r="BD14" s="301"/>
      <c r="BE14" s="301"/>
      <c r="BF14" s="301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</row>
    <row r="15" spans="1:96" s="29" customFormat="1" ht="58.5" customHeight="1">
      <c r="A15" s="330"/>
      <c r="B15" s="330"/>
      <c r="C15" s="330"/>
      <c r="D15" s="309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1"/>
      <c r="R15" s="315"/>
      <c r="S15" s="315"/>
      <c r="T15" s="315"/>
      <c r="U15" s="315"/>
      <c r="V15" s="315"/>
      <c r="W15" s="315"/>
      <c r="X15" s="315"/>
      <c r="Y15" s="315"/>
      <c r="Z15" s="301"/>
      <c r="AA15" s="301"/>
      <c r="AB15" s="301"/>
      <c r="AC15" s="301"/>
      <c r="AD15" s="301"/>
      <c r="AE15" s="301"/>
      <c r="AF15" s="301"/>
      <c r="AG15" s="301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24"/>
      <c r="AS15" s="325"/>
      <c r="AT15" s="325"/>
      <c r="AU15" s="325"/>
      <c r="AV15" s="325"/>
      <c r="AW15" s="326"/>
      <c r="AX15" s="302"/>
      <c r="AY15" s="302"/>
      <c r="AZ15" s="301"/>
      <c r="BA15" s="301"/>
      <c r="BB15" s="301"/>
      <c r="BC15" s="301"/>
      <c r="BD15" s="301"/>
      <c r="BE15" s="301"/>
      <c r="BF15" s="301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</row>
    <row r="16" spans="1:96" s="29" customFormat="1" ht="1.5" customHeight="1" hidden="1">
      <c r="A16" s="330"/>
      <c r="B16" s="330"/>
      <c r="C16" s="330"/>
      <c r="D16" s="312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4"/>
      <c r="R16" s="315"/>
      <c r="S16" s="315"/>
      <c r="T16" s="315"/>
      <c r="U16" s="315"/>
      <c r="V16" s="315"/>
      <c r="W16" s="315"/>
      <c r="X16" s="315"/>
      <c r="Y16" s="315"/>
      <c r="Z16" s="301"/>
      <c r="AA16" s="301"/>
      <c r="AB16" s="301"/>
      <c r="AC16" s="301"/>
      <c r="AD16" s="301"/>
      <c r="AE16" s="301"/>
      <c r="AF16" s="301"/>
      <c r="AG16" s="301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27"/>
      <c r="AS16" s="328"/>
      <c r="AT16" s="328"/>
      <c r="AU16" s="328"/>
      <c r="AV16" s="328"/>
      <c r="AW16" s="329"/>
      <c r="AX16" s="302"/>
      <c r="AY16" s="302"/>
      <c r="AZ16" s="301"/>
      <c r="BA16" s="301"/>
      <c r="BB16" s="301"/>
      <c r="BC16" s="301"/>
      <c r="BD16" s="301"/>
      <c r="BE16" s="301"/>
      <c r="BF16" s="301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</row>
    <row r="17" spans="1:96" s="29" customFormat="1" ht="12.75">
      <c r="A17" s="315">
        <v>1</v>
      </c>
      <c r="B17" s="315"/>
      <c r="C17" s="315"/>
      <c r="D17" s="315">
        <v>2</v>
      </c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>
        <v>3</v>
      </c>
      <c r="S17" s="315"/>
      <c r="T17" s="315"/>
      <c r="U17" s="315"/>
      <c r="V17" s="315"/>
      <c r="W17" s="315"/>
      <c r="X17" s="315"/>
      <c r="Y17" s="315"/>
      <c r="Z17" s="30">
        <v>4</v>
      </c>
      <c r="AA17" s="315">
        <v>5</v>
      </c>
      <c r="AB17" s="315"/>
      <c r="AC17" s="315"/>
      <c r="AD17" s="315"/>
      <c r="AE17" s="315"/>
      <c r="AF17" s="30">
        <v>6</v>
      </c>
      <c r="AG17" s="30">
        <v>7</v>
      </c>
      <c r="AH17" s="315">
        <v>8</v>
      </c>
      <c r="AI17" s="315"/>
      <c r="AJ17" s="315"/>
      <c r="AK17" s="315"/>
      <c r="AL17" s="315"/>
      <c r="AM17" s="315">
        <v>9</v>
      </c>
      <c r="AN17" s="315"/>
      <c r="AO17" s="315"/>
      <c r="AP17" s="315"/>
      <c r="AQ17" s="315"/>
      <c r="AR17" s="315">
        <v>10</v>
      </c>
      <c r="AS17" s="315"/>
      <c r="AT17" s="315"/>
      <c r="AU17" s="315"/>
      <c r="AV17" s="315"/>
      <c r="AW17" s="315"/>
      <c r="AX17" s="30">
        <v>11</v>
      </c>
      <c r="AY17" s="30">
        <v>12</v>
      </c>
      <c r="AZ17" s="315">
        <v>13</v>
      </c>
      <c r="BA17" s="315"/>
      <c r="BB17" s="315"/>
      <c r="BC17" s="315"/>
      <c r="BD17" s="315"/>
      <c r="BE17" s="315"/>
      <c r="BF17" s="30">
        <v>14</v>
      </c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</row>
    <row r="18" spans="1:96" s="29" customFormat="1" ht="15" customHeight="1">
      <c r="A18" s="338" t="s">
        <v>30</v>
      </c>
      <c r="B18" s="338"/>
      <c r="C18" s="338"/>
      <c r="D18" s="305" t="str">
        <f>'ГРАФИК ИЮНЬ'!B15</f>
        <v>Копытенко  </v>
      </c>
      <c r="E18" s="303"/>
      <c r="F18" s="303"/>
      <c r="G18" s="303"/>
      <c r="H18" s="303"/>
      <c r="I18" s="303" t="str">
        <f>'ГРАФИК ИЮНЬ'!B16</f>
        <v>Наталья</v>
      </c>
      <c r="J18" s="303"/>
      <c r="K18" s="303"/>
      <c r="L18" s="303"/>
      <c r="M18" s="303"/>
      <c r="N18" s="303"/>
      <c r="O18" s="303" t="str">
        <f>'ГРАФИК ИЮНЬ'!B17</f>
        <v>Алексеевна</v>
      </c>
      <c r="P18" s="303"/>
      <c r="Q18" s="304"/>
      <c r="R18" s="338" t="s">
        <v>31</v>
      </c>
      <c r="S18" s="338"/>
      <c r="T18" s="338"/>
      <c r="U18" s="338"/>
      <c r="V18" s="338"/>
      <c r="W18" s="338"/>
      <c r="X18" s="338"/>
      <c r="Y18" s="338"/>
      <c r="Z18" s="148">
        <v>0</v>
      </c>
      <c r="AA18" s="339">
        <f>('СВЕДЕНИЯ ИЮНЬ'!B82+'СВЕДЕНИЯ АВГУСТ'!B83+'СВЕДЕНИЯ СЕНТЯБРЬ'!B80+'СВЕДЕНИЯ ИЮЛЬ'!B82)/8</f>
        <v>0</v>
      </c>
      <c r="AB18" s="340"/>
      <c r="AC18" s="340"/>
      <c r="AD18" s="340"/>
      <c r="AE18" s="340"/>
      <c r="AF18" s="154">
        <f>Z18*AA18</f>
        <v>0</v>
      </c>
      <c r="AG18" s="150">
        <v>0</v>
      </c>
      <c r="AH18" s="341">
        <f>'СВЕДЕНИЯ АВГУСТ'!B84-'СВЕДЕНИЯ АВГУСТ'!B85-'СВЕДЕНИЯ АВГУСТ'!B86+'СВЕДЕНИЯ ИЮНЬ'!B83-'СВЕДЕНИЯ ИЮНЬ'!B84-'СВЕДЕНИЯ ИЮНЬ'!B85+'СВЕДЕНИЯ СЕНТЯБРЬ'!B81-'СВЕДЕНИЯ СЕНТЯБРЬ'!B82-'СВЕДЕНИЯ СЕНТЯБРЬ'!B83+'СВЕДЕНИЯ ИЮЛЬ'!B83-'СВЕДЕНИЯ ИЮЛЬ'!B84-'СВЕДЕНИЯ ИЮЛЬ'!B85</f>
        <v>32</v>
      </c>
      <c r="AI18" s="342"/>
      <c r="AJ18" s="342"/>
      <c r="AK18" s="342"/>
      <c r="AL18" s="343"/>
      <c r="AM18" s="344">
        <f>'СВЕДЕНИЯ АВГУСТ'!B85+'СВЕДЕНИЯ АВГУСТ'!B86+'СВЕДЕНИЯ ИЮНЬ'!B84+'СВЕДЕНИЯ ИЮНЬ'!B85+'СВЕДЕНИЯ СЕНТЯБРЬ'!B82+'СВЕДЕНИЯ СЕНТЯБРЬ'!B83+'СВЕДЕНИЯ ИЮЛЬ'!B84+'СВЕДЕНИЯ ИЮЛЬ'!B85</f>
        <v>43</v>
      </c>
      <c r="AN18" s="345"/>
      <c r="AO18" s="345"/>
      <c r="AP18" s="345"/>
      <c r="AQ18" s="345"/>
      <c r="AR18" s="336">
        <f>AH18*AG18+(AM18*AG18*2)</f>
        <v>0</v>
      </c>
      <c r="AS18" s="336"/>
      <c r="AT18" s="336"/>
      <c r="AU18" s="336"/>
      <c r="AV18" s="336"/>
      <c r="AW18" s="336"/>
      <c r="AX18" s="149">
        <v>0</v>
      </c>
      <c r="AY18" s="145">
        <f>AR18*AX18</f>
        <v>0</v>
      </c>
      <c r="AZ18" s="337">
        <f>AR18+AY18</f>
        <v>0</v>
      </c>
      <c r="BA18" s="337"/>
      <c r="BB18" s="337"/>
      <c r="BC18" s="337"/>
      <c r="BD18" s="337"/>
      <c r="BE18" s="337"/>
      <c r="BF18" s="145">
        <f>AZ18+AF18</f>
        <v>0</v>
      </c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</row>
    <row r="19" spans="1:96" s="29" customFormat="1" ht="24.75" customHeight="1">
      <c r="A19" s="338" t="s">
        <v>50</v>
      </c>
      <c r="B19" s="338"/>
      <c r="C19" s="338"/>
      <c r="D19" s="305" t="str">
        <f>'ГРАФИК ИЮНЬ'!C15</f>
        <v>Москаленко </v>
      </c>
      <c r="E19" s="303"/>
      <c r="F19" s="303"/>
      <c r="G19" s="303"/>
      <c r="H19" s="303"/>
      <c r="I19" s="303" t="str">
        <f>'ГРАФИК ИЮНЬ'!C16</f>
        <v>Мария</v>
      </c>
      <c r="J19" s="303"/>
      <c r="K19" s="303"/>
      <c r="L19" s="303"/>
      <c r="M19" s="303"/>
      <c r="N19" s="303"/>
      <c r="O19" s="303" t="str">
        <f>'ГРАФИК ИЮНЬ'!C17</f>
        <v>Федоровна</v>
      </c>
      <c r="P19" s="303"/>
      <c r="Q19" s="304"/>
      <c r="R19" s="351" t="s">
        <v>51</v>
      </c>
      <c r="S19" s="352"/>
      <c r="T19" s="352"/>
      <c r="U19" s="352"/>
      <c r="V19" s="352"/>
      <c r="W19" s="352"/>
      <c r="X19" s="352"/>
      <c r="Y19" s="353"/>
      <c r="Z19" s="148">
        <v>0</v>
      </c>
      <c r="AA19" s="354">
        <f>('СВЕДЕНИЯ ИЮНЬ'!E82+'СВЕДЕНИЯ АВГУСТ'!E83+'СВЕДЕНИЯ СЕНТЯБРЬ'!E80+'СВЕДЕНИЯ ИЮЛЬ'!E82)/8</f>
        <v>0</v>
      </c>
      <c r="AB19" s="355"/>
      <c r="AC19" s="355"/>
      <c r="AD19" s="355"/>
      <c r="AE19" s="356"/>
      <c r="AF19" s="154">
        <f aca="true" t="shared" si="0" ref="AF19:AF33">Z19*AA19</f>
        <v>0</v>
      </c>
      <c r="AG19" s="150">
        <v>0</v>
      </c>
      <c r="AH19" s="341">
        <f>'СВЕДЕНИЯ АВГУСТ'!E84-'СВЕДЕНИЯ АВГУСТ'!E85-'СВЕДЕНИЯ АВГУСТ'!E86+'СВЕДЕНИЯ ИЮНЬ'!E83-'СВЕДЕНИЯ ИЮНЬ'!E84-'СВЕДЕНИЯ ИЮНЬ'!E85+'СВЕДЕНИЯ СЕНТЯБРЬ'!E81-'СВЕДЕНИЯ СЕНТЯБРЬ'!E82-'СВЕДЕНИЯ СЕНТЯБРЬ'!E83+'СВЕДЕНИЯ ИЮЛЬ'!E83-'СВЕДЕНИЯ ИЮЛЬ'!E84-'СВЕДЕНИЯ ИЮЛЬ'!E85</f>
        <v>24</v>
      </c>
      <c r="AI19" s="342"/>
      <c r="AJ19" s="342"/>
      <c r="AK19" s="342"/>
      <c r="AL19" s="343"/>
      <c r="AM19" s="344">
        <f>'СВЕДЕНИЯ АВГУСТ'!E85+'СВЕДЕНИЯ АВГУСТ'!E86+'СВЕДЕНИЯ ИЮНЬ'!E84+'СВЕДЕНИЯ ИЮНЬ'!E85+'СВЕДЕНИЯ СЕНТЯБРЬ'!E82+'СВЕДЕНИЯ СЕНТЯБРЬ'!E83+'СВЕДЕНИЯ ИЮЛЬ'!E84+'СВЕДЕНИЯ ИЮЛЬ'!E85</f>
        <v>43</v>
      </c>
      <c r="AN19" s="345"/>
      <c r="AO19" s="345"/>
      <c r="AP19" s="345"/>
      <c r="AQ19" s="345"/>
      <c r="AR19" s="336">
        <f aca="true" t="shared" si="1" ref="AR19:AR33">AH19*AG19+(AM19*AG19*2)</f>
        <v>0</v>
      </c>
      <c r="AS19" s="336"/>
      <c r="AT19" s="336"/>
      <c r="AU19" s="336"/>
      <c r="AV19" s="336"/>
      <c r="AW19" s="336"/>
      <c r="AX19" s="149">
        <f>'ведомственный коэффициент'!I5</f>
        <v>0</v>
      </c>
      <c r="AY19" s="145">
        <f aca="true" t="shared" si="2" ref="AY19:AY33">AR19*AX19</f>
        <v>0</v>
      </c>
      <c r="AZ19" s="337">
        <f aca="true" t="shared" si="3" ref="AZ19:AZ33">AR19+AY19</f>
        <v>0</v>
      </c>
      <c r="BA19" s="337"/>
      <c r="BB19" s="337"/>
      <c r="BC19" s="337"/>
      <c r="BD19" s="337"/>
      <c r="BE19" s="337"/>
      <c r="BF19" s="145">
        <f aca="true" t="shared" si="4" ref="BF19:BF34">AZ19+AF19</f>
        <v>0</v>
      </c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</row>
    <row r="20" spans="1:96" s="28" customFormat="1" ht="15" customHeight="1">
      <c r="A20" s="338" t="s">
        <v>33</v>
      </c>
      <c r="B20" s="338"/>
      <c r="C20" s="338"/>
      <c r="D20" s="305" t="str">
        <f>'ГРАФИК ИЮНЬ'!D15</f>
        <v>Власова </v>
      </c>
      <c r="E20" s="303"/>
      <c r="F20" s="303"/>
      <c r="G20" s="303"/>
      <c r="H20" s="303"/>
      <c r="I20" s="303" t="str">
        <f>'ГРАФИК ИЮНЬ'!D16</f>
        <v>Евгения </v>
      </c>
      <c r="J20" s="303"/>
      <c r="K20" s="303"/>
      <c r="L20" s="303"/>
      <c r="M20" s="303"/>
      <c r="N20" s="303"/>
      <c r="O20" s="303" t="str">
        <f>'ГРАФИК ИЮНЬ'!D17</f>
        <v>Вячеславовна</v>
      </c>
      <c r="P20" s="303"/>
      <c r="Q20" s="304"/>
      <c r="R20" s="338" t="s">
        <v>34</v>
      </c>
      <c r="S20" s="338"/>
      <c r="T20" s="338"/>
      <c r="U20" s="338"/>
      <c r="V20" s="338"/>
      <c r="W20" s="338"/>
      <c r="X20" s="338"/>
      <c r="Y20" s="338"/>
      <c r="Z20" s="148">
        <v>0</v>
      </c>
      <c r="AA20" s="339">
        <f>('СВЕДЕНИЯ ИЮНЬ'!H82+'СВЕДЕНИЯ АВГУСТ'!H83+'СВЕДЕНИЯ СЕНТЯБРЬ'!H80+'СВЕДЕНИЯ ИЮЛЬ'!H82)/8</f>
        <v>0</v>
      </c>
      <c r="AB20" s="340"/>
      <c r="AC20" s="340"/>
      <c r="AD20" s="340"/>
      <c r="AE20" s="340"/>
      <c r="AF20" s="154">
        <f t="shared" si="0"/>
        <v>0</v>
      </c>
      <c r="AG20" s="150">
        <v>0</v>
      </c>
      <c r="AH20" s="341">
        <f>'СВЕДЕНИЯ АВГУСТ'!H84-'СВЕДЕНИЯ АВГУСТ'!H85-'СВЕДЕНИЯ АВГУСТ'!H86+'СВЕДЕНИЯ ИЮНЬ'!H83-'СВЕДЕНИЯ ИЮНЬ'!H84-'СВЕДЕНИЯ ИЮНЬ'!H85+'СВЕДЕНИЯ СЕНТЯБРЬ'!H81-'СВЕДЕНИЯ СЕНТЯБРЬ'!H82-'СВЕДЕНИЯ СЕНТЯБРЬ'!H83+'СВЕДЕНИЯ ИЮЛЬ'!H83-'СВЕДЕНИЯ ИЮЛЬ'!H84-'СВЕДЕНИЯ ИЮЛЬ'!H85</f>
        <v>31</v>
      </c>
      <c r="AI20" s="342"/>
      <c r="AJ20" s="342"/>
      <c r="AK20" s="342"/>
      <c r="AL20" s="343"/>
      <c r="AM20" s="344">
        <f>'СВЕДЕНИЯ АВГУСТ'!H85+'СВЕДЕНИЯ АВГУСТ'!H86+'СВЕДЕНИЯ ИЮНЬ'!H84+'СВЕДЕНИЯ ИЮНЬ'!H85+'СВЕДЕНИЯ СЕНТЯБРЬ'!H82+'СВЕДЕНИЯ СЕНТЯБРЬ'!H83+'СВЕДЕНИЯ ИЮЛЬ'!H84+'СВЕДЕНИЯ ИЮЛЬ'!H85</f>
        <v>43</v>
      </c>
      <c r="AN20" s="345"/>
      <c r="AO20" s="345"/>
      <c r="AP20" s="345"/>
      <c r="AQ20" s="345"/>
      <c r="AR20" s="336">
        <f t="shared" si="1"/>
        <v>0</v>
      </c>
      <c r="AS20" s="336"/>
      <c r="AT20" s="336"/>
      <c r="AU20" s="336"/>
      <c r="AV20" s="336"/>
      <c r="AW20" s="336"/>
      <c r="AX20" s="149">
        <f>'ведомственный коэффициент'!I6</f>
        <v>0</v>
      </c>
      <c r="AY20" s="145">
        <f t="shared" si="2"/>
        <v>0</v>
      </c>
      <c r="AZ20" s="337">
        <f t="shared" si="3"/>
        <v>0</v>
      </c>
      <c r="BA20" s="337"/>
      <c r="BB20" s="337"/>
      <c r="BC20" s="337"/>
      <c r="BD20" s="337"/>
      <c r="BE20" s="337"/>
      <c r="BF20" s="145">
        <f t="shared" si="4"/>
        <v>0</v>
      </c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</row>
    <row r="21" spans="1:96" s="28" customFormat="1" ht="15" customHeight="1">
      <c r="A21" s="338" t="s">
        <v>35</v>
      </c>
      <c r="B21" s="338"/>
      <c r="C21" s="338"/>
      <c r="D21" s="305" t="str">
        <f>'ГРАФИК ИЮНЬ'!E15</f>
        <v>Аборина </v>
      </c>
      <c r="E21" s="303"/>
      <c r="F21" s="303"/>
      <c r="G21" s="303"/>
      <c r="H21" s="303"/>
      <c r="I21" s="303" t="str">
        <f>'ГРАФИК ИЮНЬ'!E16</f>
        <v> Лилиана</v>
      </c>
      <c r="J21" s="303"/>
      <c r="K21" s="303"/>
      <c r="L21" s="303"/>
      <c r="M21" s="303"/>
      <c r="N21" s="303"/>
      <c r="O21" s="303" t="str">
        <f>'ГРАФИК ИЮНЬ'!E17</f>
        <v>Эдуардовна</v>
      </c>
      <c r="P21" s="303"/>
      <c r="Q21" s="304"/>
      <c r="R21" s="338" t="s">
        <v>36</v>
      </c>
      <c r="S21" s="338"/>
      <c r="T21" s="338"/>
      <c r="U21" s="338"/>
      <c r="V21" s="338"/>
      <c r="W21" s="338"/>
      <c r="X21" s="338"/>
      <c r="Y21" s="338"/>
      <c r="Z21" s="148">
        <v>0</v>
      </c>
      <c r="AA21" s="339">
        <f>('СВЕДЕНИЯ ИЮНЬ'!K82+'СВЕДЕНИЯ АВГУСТ'!K83+'СВЕДЕНИЯ СЕНТЯБРЬ'!K80+'СВЕДЕНИЯ ИЮЛЬ'!K82)/8</f>
        <v>0</v>
      </c>
      <c r="AB21" s="340"/>
      <c r="AC21" s="340"/>
      <c r="AD21" s="340"/>
      <c r="AE21" s="340"/>
      <c r="AF21" s="154">
        <f t="shared" si="0"/>
        <v>0</v>
      </c>
      <c r="AG21" s="150">
        <v>0</v>
      </c>
      <c r="AH21" s="341">
        <f>'СВЕДЕНИЯ АВГУСТ'!K84-'СВЕДЕНИЯ АВГУСТ'!K85-'СВЕДЕНИЯ АВГУСТ'!K86+'СВЕДЕНИЯ ИЮНЬ'!K83-'СВЕДЕНИЯ ИЮНЬ'!K84-'СВЕДЕНИЯ ИЮНЬ'!K85+'СВЕДЕНИЯ СЕНТЯБРЬ'!K81-'СВЕДЕНИЯ СЕНТЯБРЬ'!K82-'СВЕДЕНИЯ СЕНТЯБРЬ'!K83+'СВЕДЕНИЯ ИЮЛЬ'!K83-'СВЕДЕНИЯ ИЮЛЬ'!K84-'СВЕДЕНИЯ ИЮЛЬ'!K85</f>
        <v>28</v>
      </c>
      <c r="AI21" s="342"/>
      <c r="AJ21" s="342"/>
      <c r="AK21" s="342"/>
      <c r="AL21" s="343"/>
      <c r="AM21" s="344">
        <f>'СВЕДЕНИЯ АВГУСТ'!K85+'СВЕДЕНИЯ АВГУСТ'!K86+'СВЕДЕНИЯ ИЮНЬ'!K84+'СВЕДЕНИЯ ИЮНЬ'!K85+'СВЕДЕНИЯ СЕНТЯБРЬ'!K82+'СВЕДЕНИЯ СЕНТЯБРЬ'!K83+'СВЕДЕНИЯ ИЮЛЬ'!K84+'СВЕДЕНИЯ ИЮЛЬ'!K85</f>
        <v>34</v>
      </c>
      <c r="AN21" s="345"/>
      <c r="AO21" s="345"/>
      <c r="AP21" s="345"/>
      <c r="AQ21" s="345"/>
      <c r="AR21" s="336">
        <f t="shared" si="1"/>
        <v>0</v>
      </c>
      <c r="AS21" s="336"/>
      <c r="AT21" s="336"/>
      <c r="AU21" s="336"/>
      <c r="AV21" s="336"/>
      <c r="AW21" s="336"/>
      <c r="AX21" s="149">
        <f>'ведомственный коэффициент'!I7</f>
        <v>0</v>
      </c>
      <c r="AY21" s="145">
        <f t="shared" si="2"/>
        <v>0</v>
      </c>
      <c r="AZ21" s="337">
        <f t="shared" si="3"/>
        <v>0</v>
      </c>
      <c r="BA21" s="337"/>
      <c r="BB21" s="337"/>
      <c r="BC21" s="337"/>
      <c r="BD21" s="337"/>
      <c r="BE21" s="337"/>
      <c r="BF21" s="145">
        <f t="shared" si="4"/>
        <v>0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</row>
    <row r="22" spans="1:96" s="28" customFormat="1" ht="15" customHeight="1">
      <c r="A22" s="338" t="s">
        <v>37</v>
      </c>
      <c r="B22" s="338"/>
      <c r="C22" s="338"/>
      <c r="D22" s="305" t="str">
        <f>'ГРАФИК ИЮНЬ'!F15</f>
        <v>Бурлуцкая </v>
      </c>
      <c r="E22" s="303"/>
      <c r="F22" s="303"/>
      <c r="G22" s="303"/>
      <c r="H22" s="303"/>
      <c r="I22" s="303" t="str">
        <f>'ГРАФИК ИЮНЬ'!F16</f>
        <v>Кристина </v>
      </c>
      <c r="J22" s="303"/>
      <c r="K22" s="303"/>
      <c r="L22" s="303"/>
      <c r="M22" s="303"/>
      <c r="N22" s="303"/>
      <c r="O22" s="303" t="str">
        <f>'ГРАФИК ИЮНЬ'!F17</f>
        <v>Ивановна</v>
      </c>
      <c r="P22" s="303"/>
      <c r="Q22" s="304"/>
      <c r="R22" s="338" t="s">
        <v>36</v>
      </c>
      <c r="S22" s="338"/>
      <c r="T22" s="338"/>
      <c r="U22" s="338"/>
      <c r="V22" s="338"/>
      <c r="W22" s="338"/>
      <c r="X22" s="338"/>
      <c r="Y22" s="338"/>
      <c r="Z22" s="148">
        <v>0</v>
      </c>
      <c r="AA22" s="339">
        <f>('СВЕДЕНИЯ ИЮНЬ'!N82+'СВЕДЕНИЯ АВГУСТ'!N83+'СВЕДЕНИЯ СЕНТЯБРЬ'!N80+'СВЕДЕНИЯ ИЮЛЬ'!N82)/8</f>
        <v>0</v>
      </c>
      <c r="AB22" s="340"/>
      <c r="AC22" s="340"/>
      <c r="AD22" s="340"/>
      <c r="AE22" s="340"/>
      <c r="AF22" s="154">
        <f t="shared" si="0"/>
        <v>0</v>
      </c>
      <c r="AG22" s="150">
        <v>0</v>
      </c>
      <c r="AH22" s="341">
        <f>'СВЕДЕНИЯ АВГУСТ'!N84-'СВЕДЕНИЯ АВГУСТ'!N85-'СВЕДЕНИЯ АВГУСТ'!N86+'СВЕДЕНИЯ ИЮНЬ'!N83-'СВЕДЕНИЯ ИЮНЬ'!N84-'СВЕДЕНИЯ ИЮНЬ'!N85+'СВЕДЕНИЯ СЕНТЯБРЬ'!N81-'СВЕДЕНИЯ СЕНТЯБРЬ'!N82-'СВЕДЕНИЯ СЕНТЯБРЬ'!N83+'СВЕДЕНИЯ ИЮЛЬ'!N83-'СВЕДЕНИЯ ИЮЛЬ'!N84-'СВЕДЕНИЯ ИЮЛЬ'!N85</f>
        <v>13</v>
      </c>
      <c r="AI22" s="342"/>
      <c r="AJ22" s="342"/>
      <c r="AK22" s="342"/>
      <c r="AL22" s="343"/>
      <c r="AM22" s="344">
        <f>'СВЕДЕНИЯ АВГУСТ'!N85+'СВЕДЕНИЯ АВГУСТ'!N86+'СВЕДЕНИЯ ИЮНЬ'!N84+'СВЕДЕНИЯ ИЮНЬ'!N85+'СВЕДЕНИЯ СЕНТЯБРЬ'!N82+'СВЕДЕНИЯ СЕНТЯБРЬ'!N83+'СВЕДЕНИЯ ИЮЛЬ'!N84+'СВЕДЕНИЯ ИЮЛЬ'!N85</f>
        <v>34</v>
      </c>
      <c r="AN22" s="345"/>
      <c r="AO22" s="345"/>
      <c r="AP22" s="345"/>
      <c r="AQ22" s="345"/>
      <c r="AR22" s="336">
        <f t="shared" si="1"/>
        <v>0</v>
      </c>
      <c r="AS22" s="336"/>
      <c r="AT22" s="336"/>
      <c r="AU22" s="336"/>
      <c r="AV22" s="336"/>
      <c r="AW22" s="336"/>
      <c r="AX22" s="149">
        <f>'ведомственный коэффициент'!I8</f>
        <v>0</v>
      </c>
      <c r="AY22" s="145">
        <f t="shared" si="2"/>
        <v>0</v>
      </c>
      <c r="AZ22" s="337">
        <f t="shared" si="3"/>
        <v>0</v>
      </c>
      <c r="BA22" s="337"/>
      <c r="BB22" s="337"/>
      <c r="BC22" s="337"/>
      <c r="BD22" s="337"/>
      <c r="BE22" s="337"/>
      <c r="BF22" s="145">
        <f t="shared" si="4"/>
        <v>0</v>
      </c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</row>
    <row r="23" spans="1:96" s="28" customFormat="1" ht="15" customHeight="1">
      <c r="A23" s="338" t="s">
        <v>38</v>
      </c>
      <c r="B23" s="338"/>
      <c r="C23" s="338"/>
      <c r="D23" s="305" t="str">
        <f>'ГРАФИК ИЮНЬ'!G15</f>
        <v>Бурнаева </v>
      </c>
      <c r="E23" s="303"/>
      <c r="F23" s="303"/>
      <c r="G23" s="303"/>
      <c r="H23" s="303"/>
      <c r="I23" s="303" t="str">
        <f>'ГРАФИК ИЮНЬ'!G16</f>
        <v>Татьяна </v>
      </c>
      <c r="J23" s="303"/>
      <c r="K23" s="303"/>
      <c r="L23" s="303"/>
      <c r="M23" s="303"/>
      <c r="N23" s="303"/>
      <c r="O23" s="303" t="str">
        <f>'ГРАФИК ИЮНЬ'!G17</f>
        <v>Ивановна</v>
      </c>
      <c r="P23" s="303"/>
      <c r="Q23" s="304"/>
      <c r="R23" s="338" t="s">
        <v>36</v>
      </c>
      <c r="S23" s="338"/>
      <c r="T23" s="338"/>
      <c r="U23" s="338"/>
      <c r="V23" s="338"/>
      <c r="W23" s="338"/>
      <c r="X23" s="338"/>
      <c r="Y23" s="338"/>
      <c r="Z23" s="148">
        <v>0</v>
      </c>
      <c r="AA23" s="339">
        <f>('СВЕДЕНИЯ ИЮНЬ'!Q82+'СВЕДЕНИЯ АВГУСТ'!Q83+'СВЕДЕНИЯ СЕНТЯБРЬ'!Q80+'СВЕДЕНИЯ ИЮЛЬ'!Q82)/8</f>
        <v>0</v>
      </c>
      <c r="AB23" s="340"/>
      <c r="AC23" s="340"/>
      <c r="AD23" s="340"/>
      <c r="AE23" s="340"/>
      <c r="AF23" s="154">
        <f t="shared" si="0"/>
        <v>0</v>
      </c>
      <c r="AG23" s="150">
        <v>0</v>
      </c>
      <c r="AH23" s="341">
        <f>'СВЕДЕНИЯ АВГУСТ'!Q84-'СВЕДЕНИЯ АВГУСТ'!Q85-'СВЕДЕНИЯ АВГУСТ'!Q86+'СВЕДЕНИЯ ИЮНЬ'!Q83-'СВЕДЕНИЯ ИЮНЬ'!Q84-'СВЕДЕНИЯ ИЮНЬ'!Q85+'СВЕДЕНИЯ СЕНТЯБРЬ'!Q81-'СВЕДЕНИЯ СЕНТЯБРЬ'!Q82-'СВЕДЕНИЯ СЕНТЯБРЬ'!Q83+'СВЕДЕНИЯ ИЮЛЬ'!Q83-'СВЕДЕНИЯ ИЮЛЬ'!Q84-'СВЕДЕНИЯ ИЮЛЬ'!Q85</f>
        <v>18</v>
      </c>
      <c r="AI23" s="342"/>
      <c r="AJ23" s="342"/>
      <c r="AK23" s="342"/>
      <c r="AL23" s="343"/>
      <c r="AM23" s="344">
        <f>'СВЕДЕНИЯ АВГУСТ'!Q85+'СВЕДЕНИЯ АВГУСТ'!Q86+'СВЕДЕНИЯ ИЮНЬ'!Q84+'СВЕДЕНИЯ ИЮНЬ'!Q85+'СВЕДЕНИЯ СЕНТЯБРЬ'!Q82+'СВЕДЕНИЯ СЕНТЯБРЬ'!Q83+'СВЕДЕНИЯ ИЮЛЬ'!Q84+'СВЕДЕНИЯ ИЮЛЬ'!Q85</f>
        <v>29</v>
      </c>
      <c r="AN23" s="345"/>
      <c r="AO23" s="345"/>
      <c r="AP23" s="345"/>
      <c r="AQ23" s="345"/>
      <c r="AR23" s="336">
        <f t="shared" si="1"/>
        <v>0</v>
      </c>
      <c r="AS23" s="336"/>
      <c r="AT23" s="336"/>
      <c r="AU23" s="336"/>
      <c r="AV23" s="336"/>
      <c r="AW23" s="336"/>
      <c r="AX23" s="149">
        <f>'ведомственный коэффициент'!I9</f>
        <v>0</v>
      </c>
      <c r="AY23" s="145">
        <f t="shared" si="2"/>
        <v>0</v>
      </c>
      <c r="AZ23" s="337">
        <f t="shared" si="3"/>
        <v>0</v>
      </c>
      <c r="BA23" s="337"/>
      <c r="BB23" s="337"/>
      <c r="BC23" s="337"/>
      <c r="BD23" s="337"/>
      <c r="BE23" s="337"/>
      <c r="BF23" s="145">
        <f t="shared" si="4"/>
        <v>0</v>
      </c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</row>
    <row r="24" spans="1:96" s="28" customFormat="1" ht="15" customHeight="1">
      <c r="A24" s="338" t="s">
        <v>39</v>
      </c>
      <c r="B24" s="338"/>
      <c r="C24" s="338"/>
      <c r="D24" s="305" t="str">
        <f>'ГРАФИК ИЮНЬ'!H15</f>
        <v>Дрозд </v>
      </c>
      <c r="E24" s="303"/>
      <c r="F24" s="303"/>
      <c r="G24" s="303"/>
      <c r="H24" s="303"/>
      <c r="I24" s="303" t="str">
        <f>'ГРАФИК ИЮНЬ'!H16</f>
        <v>Светлана </v>
      </c>
      <c r="J24" s="303"/>
      <c r="K24" s="303"/>
      <c r="L24" s="303"/>
      <c r="M24" s="303"/>
      <c r="N24" s="303"/>
      <c r="O24" s="303" t="str">
        <f>'ГРАФИК ИЮНЬ'!H17</f>
        <v>Анатольевна</v>
      </c>
      <c r="P24" s="303"/>
      <c r="Q24" s="304"/>
      <c r="R24" s="338" t="s">
        <v>36</v>
      </c>
      <c r="S24" s="338"/>
      <c r="T24" s="338"/>
      <c r="U24" s="338"/>
      <c r="V24" s="338"/>
      <c r="W24" s="338"/>
      <c r="X24" s="338"/>
      <c r="Y24" s="338"/>
      <c r="Z24" s="148">
        <v>0</v>
      </c>
      <c r="AA24" s="339">
        <f>('СВЕДЕНИЯ ИЮНЬ'!T82+'СВЕДЕНИЯ АВГУСТ'!T83+'СВЕДЕНИЯ СЕНТЯБРЬ'!T80+'СВЕДЕНИЯ ИЮЛЬ'!T82)/8</f>
        <v>0</v>
      </c>
      <c r="AB24" s="340"/>
      <c r="AC24" s="340"/>
      <c r="AD24" s="340"/>
      <c r="AE24" s="340"/>
      <c r="AF24" s="154">
        <f t="shared" si="0"/>
        <v>0</v>
      </c>
      <c r="AG24" s="150">
        <v>0</v>
      </c>
      <c r="AH24" s="341">
        <f>'СВЕДЕНИЯ АВГУСТ'!T84-'СВЕДЕНИЯ АВГУСТ'!T85-'СВЕДЕНИЯ АВГУСТ'!T86+'СВЕДЕНИЯ ИЮНЬ'!T83-'СВЕДЕНИЯ ИЮНЬ'!T84-'СВЕДЕНИЯ ИЮНЬ'!T85+'СВЕДЕНИЯ СЕНТЯБРЬ'!T81-'СВЕДЕНИЯ СЕНТЯБРЬ'!T82-'СВЕДЕНИЯ СЕНТЯБРЬ'!T83+'СВЕДЕНИЯ ИЮЛЬ'!T83-'СВЕДЕНИЯ ИЮЛЬ'!T84-'СВЕДЕНИЯ ИЮЛЬ'!T85</f>
        <v>13</v>
      </c>
      <c r="AI24" s="342"/>
      <c r="AJ24" s="342"/>
      <c r="AK24" s="342"/>
      <c r="AL24" s="343"/>
      <c r="AM24" s="344">
        <f>'СВЕДЕНИЯ АВГУСТ'!T85+'СВЕДЕНИЯ АВГУСТ'!T86+'СВЕДЕНИЯ ИЮНЬ'!T84+'СВЕДЕНИЯ ИЮНЬ'!T85+'СВЕДЕНИЯ СЕНТЯБРЬ'!T82+'СВЕДЕНИЯ СЕНТЯБРЬ'!T83+'СВЕДЕНИЯ ИЮЛЬ'!T84+'СВЕДЕНИЯ ИЮЛЬ'!T85</f>
        <v>29</v>
      </c>
      <c r="AN24" s="345"/>
      <c r="AO24" s="345"/>
      <c r="AP24" s="345"/>
      <c r="AQ24" s="345"/>
      <c r="AR24" s="336">
        <f t="shared" si="1"/>
        <v>0</v>
      </c>
      <c r="AS24" s="336"/>
      <c r="AT24" s="336"/>
      <c r="AU24" s="336"/>
      <c r="AV24" s="336"/>
      <c r="AW24" s="336"/>
      <c r="AX24" s="149">
        <f>'ведомственный коэффициент'!I10</f>
        <v>0</v>
      </c>
      <c r="AY24" s="145">
        <f t="shared" si="2"/>
        <v>0</v>
      </c>
      <c r="AZ24" s="337">
        <f t="shared" si="3"/>
        <v>0</v>
      </c>
      <c r="BA24" s="337"/>
      <c r="BB24" s="337"/>
      <c r="BC24" s="337"/>
      <c r="BD24" s="337"/>
      <c r="BE24" s="337"/>
      <c r="BF24" s="145">
        <f t="shared" si="4"/>
        <v>0</v>
      </c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</row>
    <row r="25" spans="1:96" s="28" customFormat="1" ht="15" customHeight="1">
      <c r="A25" s="338" t="s">
        <v>40</v>
      </c>
      <c r="B25" s="338"/>
      <c r="C25" s="338"/>
      <c r="D25" s="305" t="str">
        <f>'ГРАФИК ИЮНЬ'!I15</f>
        <v>Колкова  </v>
      </c>
      <c r="E25" s="303"/>
      <c r="F25" s="303"/>
      <c r="G25" s="303"/>
      <c r="H25" s="303"/>
      <c r="I25" s="303" t="str">
        <f>'ГРАФИК ИЮНЬ'!I16</f>
        <v>Вера</v>
      </c>
      <c r="J25" s="303"/>
      <c r="K25" s="303"/>
      <c r="L25" s="303"/>
      <c r="M25" s="303"/>
      <c r="N25" s="303"/>
      <c r="O25" s="303" t="str">
        <f>'ГРАФИК ИЮНЬ'!I17</f>
        <v>Анатольевна</v>
      </c>
      <c r="P25" s="303"/>
      <c r="Q25" s="304"/>
      <c r="R25" s="338" t="s">
        <v>36</v>
      </c>
      <c r="S25" s="338"/>
      <c r="T25" s="338"/>
      <c r="U25" s="338"/>
      <c r="V25" s="338"/>
      <c r="W25" s="338"/>
      <c r="X25" s="338"/>
      <c r="Y25" s="338"/>
      <c r="Z25" s="148">
        <v>0</v>
      </c>
      <c r="AA25" s="339">
        <f>('СВЕДЕНИЯ ИЮНЬ'!W82+'СВЕДЕНИЯ АВГУСТ'!W83+'СВЕДЕНИЯ СЕНТЯБРЬ'!W80+'СВЕДЕНИЯ ИЮЛЬ'!W82)/8</f>
        <v>0</v>
      </c>
      <c r="AB25" s="340"/>
      <c r="AC25" s="340"/>
      <c r="AD25" s="340"/>
      <c r="AE25" s="340"/>
      <c r="AF25" s="154">
        <f t="shared" si="0"/>
        <v>0</v>
      </c>
      <c r="AG25" s="150">
        <v>0</v>
      </c>
      <c r="AH25" s="341">
        <f>'СВЕДЕНИЯ АВГУСТ'!W84-'СВЕДЕНИЯ АВГУСТ'!W85-'СВЕДЕНИЯ АВГУСТ'!W86+'СВЕДЕНИЯ ИЮНЬ'!W83-'СВЕДЕНИЯ ИЮНЬ'!W84-'СВЕДЕНИЯ ИЮНЬ'!W85+'СВЕДЕНИЯ СЕНТЯБРЬ'!W81-'СВЕДЕНИЯ СЕНТЯБРЬ'!W82-'СВЕДЕНИЯ СЕНТЯБРЬ'!W83+'СВЕДЕНИЯ ИЮЛЬ'!W83-'СВЕДЕНИЯ ИЮЛЬ'!W84-'СВЕДЕНИЯ ИЮЛЬ'!W85</f>
        <v>14</v>
      </c>
      <c r="AI25" s="342"/>
      <c r="AJ25" s="342"/>
      <c r="AK25" s="342"/>
      <c r="AL25" s="343"/>
      <c r="AM25" s="344">
        <f>'СВЕДЕНИЯ АВГУСТ'!W85+'СВЕДЕНИЯ АВГУСТ'!W86+'СВЕДЕНИЯ ИЮНЬ'!W84+'СВЕДЕНИЯ ИЮНЬ'!W85+'СВЕДЕНИЯ СЕНТЯБРЬ'!W82+'СВЕДЕНИЯ СЕНТЯБРЬ'!W83+'СВЕДЕНИЯ ИЮЛЬ'!W84+'СВЕДЕНИЯ ИЮЛЬ'!W85</f>
        <v>29</v>
      </c>
      <c r="AN25" s="345"/>
      <c r="AO25" s="345"/>
      <c r="AP25" s="345"/>
      <c r="AQ25" s="345"/>
      <c r="AR25" s="336">
        <f t="shared" si="1"/>
        <v>0</v>
      </c>
      <c r="AS25" s="336"/>
      <c r="AT25" s="336"/>
      <c r="AU25" s="336"/>
      <c r="AV25" s="336"/>
      <c r="AW25" s="336"/>
      <c r="AX25" s="149">
        <f>'ведомственный коэффициент'!I11</f>
        <v>0</v>
      </c>
      <c r="AY25" s="145">
        <f t="shared" si="2"/>
        <v>0</v>
      </c>
      <c r="AZ25" s="337">
        <f t="shared" si="3"/>
        <v>0</v>
      </c>
      <c r="BA25" s="337"/>
      <c r="BB25" s="337"/>
      <c r="BC25" s="337"/>
      <c r="BD25" s="337"/>
      <c r="BE25" s="337"/>
      <c r="BF25" s="145">
        <f t="shared" si="4"/>
        <v>0</v>
      </c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</row>
    <row r="26" spans="1:78" s="28" customFormat="1" ht="15" customHeight="1">
      <c r="A26" s="338" t="s">
        <v>41</v>
      </c>
      <c r="B26" s="338"/>
      <c r="C26" s="338"/>
      <c r="D26" s="305" t="str">
        <f>'ГРАФИК ИЮНЬ'!J15</f>
        <v>Курбанова</v>
      </c>
      <c r="E26" s="303"/>
      <c r="F26" s="303"/>
      <c r="G26" s="303"/>
      <c r="H26" s="303"/>
      <c r="I26" s="303" t="str">
        <f>'ГРАФИК ИЮНЬ'!J16</f>
        <v> Олеся </v>
      </c>
      <c r="J26" s="303"/>
      <c r="K26" s="303"/>
      <c r="L26" s="303"/>
      <c r="M26" s="303"/>
      <c r="N26" s="303"/>
      <c r="O26" s="303" t="str">
        <f>'ГРАФИК ИЮНЬ'!J17</f>
        <v>Леонидовна</v>
      </c>
      <c r="P26" s="303"/>
      <c r="Q26" s="304"/>
      <c r="R26" s="338" t="s">
        <v>36</v>
      </c>
      <c r="S26" s="338"/>
      <c r="T26" s="338"/>
      <c r="U26" s="338"/>
      <c r="V26" s="338"/>
      <c r="W26" s="338"/>
      <c r="X26" s="338"/>
      <c r="Y26" s="338"/>
      <c r="Z26" s="148">
        <v>0</v>
      </c>
      <c r="AA26" s="339">
        <f>('СВЕДЕНИЯ ИЮНЬ'!Z82+'СВЕДЕНИЯ АВГУСТ'!Z83+'СВЕДЕНИЯ СЕНТЯБРЬ'!Z80+'СВЕДЕНИЯ ИЮЛЬ'!Z82)/8</f>
        <v>0</v>
      </c>
      <c r="AB26" s="340"/>
      <c r="AC26" s="340"/>
      <c r="AD26" s="340"/>
      <c r="AE26" s="340"/>
      <c r="AF26" s="154">
        <f t="shared" si="0"/>
        <v>0</v>
      </c>
      <c r="AG26" s="150">
        <v>0</v>
      </c>
      <c r="AH26" s="341">
        <f>'СВЕДЕНИЯ АВГУСТ'!Z84-'СВЕДЕНИЯ АВГУСТ'!Z85-'СВЕДЕНИЯ АВГУСТ'!Z86+'СВЕДЕНИЯ ИЮНЬ'!Z83-'СВЕДЕНИЯ ИЮНЬ'!Z84-'СВЕДЕНИЯ ИЮНЬ'!Z85+'СВЕДЕНИЯ СЕНТЯБРЬ'!Z81-'СВЕДЕНИЯ СЕНТЯБРЬ'!Z82-'СВЕДЕНИЯ СЕНТЯБРЬ'!Z83+'СВЕДЕНИЯ ИЮЛЬ'!Z83-'СВЕДЕНИЯ ИЮЛЬ'!Z84-'СВЕДЕНИЯ ИЮЛЬ'!Z85</f>
        <v>30</v>
      </c>
      <c r="AI26" s="342"/>
      <c r="AJ26" s="342"/>
      <c r="AK26" s="342"/>
      <c r="AL26" s="343"/>
      <c r="AM26" s="344">
        <f>'СВЕДЕНИЯ АВГУСТ'!Z85+'СВЕДЕНИЯ АВГУСТ'!Z86+'СВЕДЕНИЯ ИЮНЬ'!Z84+'СВЕДЕНИЯ ИЮНЬ'!Z85+'СВЕДЕНИЯ СЕНТЯБРЬ'!Z82+'СВЕДЕНИЯ СЕНТЯБРЬ'!Z83+'СВЕДЕНИЯ ИЮЛЬ'!Z84+'СВЕДЕНИЯ ИЮЛЬ'!Z85</f>
        <v>33</v>
      </c>
      <c r="AN26" s="345"/>
      <c r="AO26" s="345"/>
      <c r="AP26" s="345"/>
      <c r="AQ26" s="345"/>
      <c r="AR26" s="336">
        <f t="shared" si="1"/>
        <v>0</v>
      </c>
      <c r="AS26" s="336"/>
      <c r="AT26" s="336"/>
      <c r="AU26" s="336"/>
      <c r="AV26" s="336"/>
      <c r="AW26" s="336"/>
      <c r="AX26" s="149">
        <f>'ведомственный коэффициент'!I12</f>
        <v>0</v>
      </c>
      <c r="AY26" s="145">
        <f t="shared" si="2"/>
        <v>0</v>
      </c>
      <c r="AZ26" s="337">
        <f t="shared" si="3"/>
        <v>0</v>
      </c>
      <c r="BA26" s="337"/>
      <c r="BB26" s="337"/>
      <c r="BC26" s="337"/>
      <c r="BD26" s="337"/>
      <c r="BE26" s="337"/>
      <c r="BF26" s="145">
        <f t="shared" si="4"/>
        <v>0</v>
      </c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1:78" s="28" customFormat="1" ht="15" customHeight="1">
      <c r="A27" s="338" t="s">
        <v>42</v>
      </c>
      <c r="B27" s="338"/>
      <c r="C27" s="338"/>
      <c r="D27" s="305" t="str">
        <f>'ГРАФИК ИЮНЬ'!K15</f>
        <v>Михайлюк  </v>
      </c>
      <c r="E27" s="303"/>
      <c r="F27" s="303"/>
      <c r="G27" s="303"/>
      <c r="H27" s="303"/>
      <c r="I27" s="303" t="str">
        <f>'ГРАФИК ИЮНЬ'!K16</f>
        <v>Ирина</v>
      </c>
      <c r="J27" s="303"/>
      <c r="K27" s="303"/>
      <c r="L27" s="303"/>
      <c r="M27" s="303"/>
      <c r="N27" s="303"/>
      <c r="O27" s="303" t="str">
        <f>'ГРАФИК ИЮНЬ'!K17</f>
        <v>Александровна</v>
      </c>
      <c r="P27" s="303"/>
      <c r="Q27" s="304"/>
      <c r="R27" s="338" t="s">
        <v>36</v>
      </c>
      <c r="S27" s="338"/>
      <c r="T27" s="338"/>
      <c r="U27" s="338"/>
      <c r="V27" s="338"/>
      <c r="W27" s="338"/>
      <c r="X27" s="338"/>
      <c r="Y27" s="338"/>
      <c r="Z27" s="148">
        <v>0</v>
      </c>
      <c r="AA27" s="339">
        <f>('СВЕДЕНИЯ ИЮНЬ'!AC82+'СВЕДЕНИЯ АВГУСТ'!AC83+'СВЕДЕНИЯ СЕНТЯБРЬ'!AC80+'СВЕДЕНИЯ ИЮЛЬ'!AC82)/8</f>
        <v>0</v>
      </c>
      <c r="AB27" s="340"/>
      <c r="AC27" s="340"/>
      <c r="AD27" s="340"/>
      <c r="AE27" s="340"/>
      <c r="AF27" s="154">
        <f t="shared" si="0"/>
        <v>0</v>
      </c>
      <c r="AG27" s="150">
        <v>0</v>
      </c>
      <c r="AH27" s="341">
        <f>'СВЕДЕНИЯ АВГУСТ'!AC84-'СВЕДЕНИЯ АВГУСТ'!AC85-'СВЕДЕНИЯ АВГУСТ'!AC86+'СВЕДЕНИЯ ИЮНЬ'!AC83-'СВЕДЕНИЯ ИЮНЬ'!AC84-'СВЕДЕНИЯ ИЮНЬ'!AC85+'СВЕДЕНИЯ СЕНТЯБРЬ'!AC81-'СВЕДЕНИЯ СЕНТЯБРЬ'!AC82-'СВЕДЕНИЯ СЕНТЯБРЬ'!AC83+'СВЕДЕНИЯ ИЮЛЬ'!AC83-'СВЕДЕНИЯ ИЮЛЬ'!AC84-'СВЕДЕНИЯ ИЮЛЬ'!AC85</f>
        <v>14</v>
      </c>
      <c r="AI27" s="342"/>
      <c r="AJ27" s="342"/>
      <c r="AK27" s="342"/>
      <c r="AL27" s="343"/>
      <c r="AM27" s="344">
        <f>'СВЕДЕНИЯ АВГУСТ'!AC85+'СВЕДЕНИЯ АВГУСТ'!AC86+'СВЕДЕНИЯ ИЮНЬ'!AC84+'СВЕДЕНИЯ ИЮНЬ'!AC85+'СВЕДЕНИЯ СЕНТЯБРЬ'!AC82+'СВЕДЕНИЯ СЕНТЯБРЬ'!AC83+'СВЕДЕНИЯ ИЮЛЬ'!AC84+'СВЕДЕНИЯ ИЮЛЬ'!AC85</f>
        <v>29</v>
      </c>
      <c r="AN27" s="345"/>
      <c r="AO27" s="345"/>
      <c r="AP27" s="345"/>
      <c r="AQ27" s="345"/>
      <c r="AR27" s="336">
        <f t="shared" si="1"/>
        <v>0</v>
      </c>
      <c r="AS27" s="336"/>
      <c r="AT27" s="336"/>
      <c r="AU27" s="336"/>
      <c r="AV27" s="336"/>
      <c r="AW27" s="336"/>
      <c r="AX27" s="149">
        <f>'ведомственный коэффициент'!I13</f>
        <v>0</v>
      </c>
      <c r="AY27" s="145">
        <f t="shared" si="2"/>
        <v>0</v>
      </c>
      <c r="AZ27" s="337">
        <f t="shared" si="3"/>
        <v>0</v>
      </c>
      <c r="BA27" s="337"/>
      <c r="BB27" s="337"/>
      <c r="BC27" s="337"/>
      <c r="BD27" s="337"/>
      <c r="BE27" s="337"/>
      <c r="BF27" s="145">
        <f t="shared" si="4"/>
        <v>0</v>
      </c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</row>
    <row r="28" spans="1:78" s="28" customFormat="1" ht="15" customHeight="1">
      <c r="A28" s="338" t="s">
        <v>43</v>
      </c>
      <c r="B28" s="338"/>
      <c r="C28" s="338"/>
      <c r="D28" s="305" t="str">
        <f>'ГРАФИК ИЮНЬ'!L15</f>
        <v>Островская </v>
      </c>
      <c r="E28" s="303"/>
      <c r="F28" s="303"/>
      <c r="G28" s="303"/>
      <c r="H28" s="303"/>
      <c r="I28" s="303" t="str">
        <f>'ГРАФИК ИЮНЬ'!L16</f>
        <v>Александра </v>
      </c>
      <c r="J28" s="303"/>
      <c r="K28" s="303"/>
      <c r="L28" s="303"/>
      <c r="M28" s="303"/>
      <c r="N28" s="303"/>
      <c r="O28" s="303" t="str">
        <f>'ГРАФИК ИЮНЬ'!L17</f>
        <v>Николаевна</v>
      </c>
      <c r="P28" s="303"/>
      <c r="Q28" s="304"/>
      <c r="R28" s="338" t="s">
        <v>36</v>
      </c>
      <c r="S28" s="338"/>
      <c r="T28" s="338"/>
      <c r="U28" s="338"/>
      <c r="V28" s="338"/>
      <c r="W28" s="338"/>
      <c r="X28" s="338"/>
      <c r="Y28" s="338"/>
      <c r="Z28" s="148">
        <v>0</v>
      </c>
      <c r="AA28" s="339">
        <f>('СВЕДЕНИЯ ИЮНЬ'!AF82+'СВЕДЕНИЯ АВГУСТ'!AF83+'СВЕДЕНИЯ СЕНТЯБРЬ'!AF80+'СВЕДЕНИЯ ИЮЛЬ'!AF82)/8</f>
        <v>0</v>
      </c>
      <c r="AB28" s="340"/>
      <c r="AC28" s="340"/>
      <c r="AD28" s="340"/>
      <c r="AE28" s="340"/>
      <c r="AF28" s="154">
        <f t="shared" si="0"/>
        <v>0</v>
      </c>
      <c r="AG28" s="150">
        <v>0</v>
      </c>
      <c r="AH28" s="341">
        <f>'СВЕДЕНИЯ АВГУСТ'!AF84-'СВЕДЕНИЯ АВГУСТ'!AF85-'СВЕДЕНИЯ АВГУСТ'!AF86+'СВЕДЕНИЯ ИЮНЬ'!AF83-'СВЕДЕНИЯ ИЮНЬ'!AF84-'СВЕДЕНИЯ ИЮНЬ'!AF85+'СВЕДЕНИЯ СЕНТЯБРЬ'!AF81-'СВЕДЕНИЯ СЕНТЯБРЬ'!AF82-'СВЕДЕНИЯ СЕНТЯБРЬ'!AF83+'СВЕДЕНИЯ ИЮЛЬ'!AF83-'СВЕДЕНИЯ ИЮЛЬ'!AF84-'СВЕДЕНИЯ ИЮЛЬ'!AF85</f>
        <v>8</v>
      </c>
      <c r="AI28" s="342"/>
      <c r="AJ28" s="342"/>
      <c r="AK28" s="342"/>
      <c r="AL28" s="343"/>
      <c r="AM28" s="344">
        <f>'СВЕДЕНИЯ АВГУСТ'!AF85+'СВЕДЕНИЯ АВГУСТ'!AF86+'СВЕДЕНИЯ ИЮНЬ'!AF84+'СВЕДЕНИЯ ИЮНЬ'!AF85+'СВЕДЕНИЯ СЕНТЯБРЬ'!AF82+'СВЕДЕНИЯ СЕНТЯБРЬ'!AF83+'СВЕДЕНИЯ ИЮЛЬ'!AF84+'СВЕДЕНИЯ ИЮЛЬ'!AF85</f>
        <v>29</v>
      </c>
      <c r="AN28" s="345"/>
      <c r="AO28" s="345"/>
      <c r="AP28" s="345"/>
      <c r="AQ28" s="345"/>
      <c r="AR28" s="336">
        <f t="shared" si="1"/>
        <v>0</v>
      </c>
      <c r="AS28" s="336"/>
      <c r="AT28" s="336"/>
      <c r="AU28" s="336"/>
      <c r="AV28" s="336"/>
      <c r="AW28" s="336"/>
      <c r="AX28" s="149">
        <f>'ведомственный коэффициент'!I14</f>
        <v>0</v>
      </c>
      <c r="AY28" s="145">
        <f t="shared" si="2"/>
        <v>0</v>
      </c>
      <c r="AZ28" s="337">
        <f t="shared" si="3"/>
        <v>0</v>
      </c>
      <c r="BA28" s="337"/>
      <c r="BB28" s="337"/>
      <c r="BC28" s="337"/>
      <c r="BD28" s="337"/>
      <c r="BE28" s="337"/>
      <c r="BF28" s="145">
        <f t="shared" si="4"/>
        <v>0</v>
      </c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1:96" s="28" customFormat="1" ht="15" customHeight="1">
      <c r="A29" s="338" t="s">
        <v>44</v>
      </c>
      <c r="B29" s="338"/>
      <c r="C29" s="338"/>
      <c r="D29" s="305" t="str">
        <f>'ГРАФИК ИЮНЬ'!M15</f>
        <v>Сафронов </v>
      </c>
      <c r="E29" s="303"/>
      <c r="F29" s="303"/>
      <c r="G29" s="303"/>
      <c r="H29" s="303"/>
      <c r="I29" s="303" t="str">
        <f>'ГРАФИК ИЮНЬ'!M16</f>
        <v>Александр </v>
      </c>
      <c r="J29" s="303"/>
      <c r="K29" s="303"/>
      <c r="L29" s="303"/>
      <c r="M29" s="303"/>
      <c r="N29" s="303"/>
      <c r="O29" s="303" t="str">
        <f>'ГРАФИК ИЮНЬ'!M17</f>
        <v>Николаевич</v>
      </c>
      <c r="P29" s="303"/>
      <c r="Q29" s="304"/>
      <c r="R29" s="338" t="s">
        <v>36</v>
      </c>
      <c r="S29" s="338"/>
      <c r="T29" s="338"/>
      <c r="U29" s="338"/>
      <c r="V29" s="338"/>
      <c r="W29" s="338"/>
      <c r="X29" s="338"/>
      <c r="Y29" s="338"/>
      <c r="Z29" s="148">
        <v>0</v>
      </c>
      <c r="AA29" s="339">
        <f>('СВЕДЕНИЯ ИЮНЬ'!AI82+'СВЕДЕНИЯ АВГУСТ'!AI83+'СВЕДЕНИЯ СЕНТЯБРЬ'!AI80+'СВЕДЕНИЯ ИЮЛЬ'!AI82)/8</f>
        <v>0</v>
      </c>
      <c r="AB29" s="340"/>
      <c r="AC29" s="340"/>
      <c r="AD29" s="340"/>
      <c r="AE29" s="340"/>
      <c r="AF29" s="154">
        <f t="shared" si="0"/>
        <v>0</v>
      </c>
      <c r="AG29" s="150">
        <v>0</v>
      </c>
      <c r="AH29" s="341">
        <f>'СВЕДЕНИЯ АВГУСТ'!AI84-'СВЕДЕНИЯ АВГУСТ'!AI85-'СВЕДЕНИЯ АВГУСТ'!AI86+'СВЕДЕНИЯ ИЮНЬ'!AI83-'СВЕДЕНИЯ ИЮНЬ'!AI84-'СВЕДЕНИЯ ИЮНЬ'!AI85+'СВЕДЕНИЯ СЕНТЯБРЬ'!AI81-'СВЕДЕНИЯ СЕНТЯБРЬ'!AI82-'СВЕДЕНИЯ СЕНТЯБРЬ'!AI83+'СВЕДЕНИЯ ИЮЛЬ'!AI83-'СВЕДЕНИЯ ИЮЛЬ'!AI84-'СВЕДЕНИЯ ИЮЛЬ'!AI85</f>
        <v>16</v>
      </c>
      <c r="AI29" s="342"/>
      <c r="AJ29" s="342"/>
      <c r="AK29" s="342"/>
      <c r="AL29" s="343"/>
      <c r="AM29" s="344">
        <f>'СВЕДЕНИЯ АВГУСТ'!AI85+'СВЕДЕНИЯ АВГУСТ'!AI86+'СВЕДЕНИЯ ИЮНЬ'!AI84+'СВЕДЕНИЯ ИЮНЬ'!AI85+'СВЕДЕНИЯ СЕНТЯБРЬ'!AI82+'СВЕДЕНИЯ СЕНТЯБРЬ'!AI83+'СВЕДЕНИЯ ИЮЛЬ'!AI84+'СВЕДЕНИЯ ИЮЛЬ'!AI85</f>
        <v>24</v>
      </c>
      <c r="AN29" s="345"/>
      <c r="AO29" s="345"/>
      <c r="AP29" s="345"/>
      <c r="AQ29" s="345"/>
      <c r="AR29" s="336">
        <f t="shared" si="1"/>
        <v>0</v>
      </c>
      <c r="AS29" s="336"/>
      <c r="AT29" s="336"/>
      <c r="AU29" s="336"/>
      <c r="AV29" s="336"/>
      <c r="AW29" s="336"/>
      <c r="AX29" s="149">
        <f>'ведомственный коэффициент'!I15</f>
        <v>0</v>
      </c>
      <c r="AY29" s="145">
        <f t="shared" si="2"/>
        <v>0</v>
      </c>
      <c r="AZ29" s="337">
        <f t="shared" si="3"/>
        <v>0</v>
      </c>
      <c r="BA29" s="337"/>
      <c r="BB29" s="337"/>
      <c r="BC29" s="337"/>
      <c r="BD29" s="337"/>
      <c r="BE29" s="337"/>
      <c r="BF29" s="145">
        <f t="shared" si="4"/>
        <v>0</v>
      </c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</row>
    <row r="30" spans="1:96" s="28" customFormat="1" ht="15" customHeight="1">
      <c r="A30" s="338" t="s">
        <v>45</v>
      </c>
      <c r="B30" s="338"/>
      <c r="C30" s="338"/>
      <c r="D30" s="305" t="str">
        <f>'ГРАФИК ИЮНЬ'!N15</f>
        <v>Ф.</v>
      </c>
      <c r="E30" s="303"/>
      <c r="F30" s="303"/>
      <c r="G30" s="303"/>
      <c r="H30" s="303"/>
      <c r="I30" s="303" t="str">
        <f>'ГРАФИК ИЮНЬ'!N16</f>
        <v>И.</v>
      </c>
      <c r="J30" s="303"/>
      <c r="K30" s="303"/>
      <c r="L30" s="303"/>
      <c r="M30" s="303"/>
      <c r="N30" s="303"/>
      <c r="O30" s="303" t="str">
        <f>'ГРАФИК ИЮНЬ'!N17</f>
        <v>О.</v>
      </c>
      <c r="P30" s="303"/>
      <c r="Q30" s="304"/>
      <c r="R30" s="338" t="s">
        <v>36</v>
      </c>
      <c r="S30" s="338"/>
      <c r="T30" s="338"/>
      <c r="U30" s="338"/>
      <c r="V30" s="338"/>
      <c r="W30" s="338"/>
      <c r="X30" s="338"/>
      <c r="Y30" s="338"/>
      <c r="Z30" s="148">
        <v>0</v>
      </c>
      <c r="AA30" s="339">
        <f>('СВЕДЕНИЯ ИЮНЬ'!AL82+'СВЕДЕНИЯ АВГУСТ'!AL83+'СВЕДЕНИЯ СЕНТЯБРЬ'!AL80+'СВЕДЕНИЯ ИЮЛЬ'!AL82)/8</f>
        <v>0</v>
      </c>
      <c r="AB30" s="340"/>
      <c r="AC30" s="340"/>
      <c r="AD30" s="340"/>
      <c r="AE30" s="340"/>
      <c r="AF30" s="154">
        <f t="shared" si="0"/>
        <v>0</v>
      </c>
      <c r="AG30" s="150">
        <v>0</v>
      </c>
      <c r="AH30" s="341">
        <f>'СВЕДЕНИЯ АВГУСТ'!AL84-'СВЕДЕНИЯ АВГУСТ'!AL85-'СВЕДЕНИЯ АВГУСТ'!AL86+'СВЕДЕНИЯ ИЮНЬ'!AL83-'СВЕДЕНИЯ ИЮНЬ'!AL84-'СВЕДЕНИЯ ИЮНЬ'!AL85+'СВЕДЕНИЯ СЕНТЯБРЬ'!AL81-'СВЕДЕНИЯ СЕНТЯБРЬ'!AL82-'СВЕДЕНИЯ СЕНТЯБРЬ'!AL83+'СВЕДЕНИЯ ИЮЛЬ'!AL83-'СВЕДЕНИЯ ИЮЛЬ'!AL84-'СВЕДЕНИЯ ИЮЛЬ'!AL85</f>
        <v>0</v>
      </c>
      <c r="AI30" s="342"/>
      <c r="AJ30" s="342"/>
      <c r="AK30" s="342"/>
      <c r="AL30" s="343"/>
      <c r="AM30" s="344">
        <f>'СВЕДЕНИЯ АВГУСТ'!AL85+'СВЕДЕНИЯ АВГУСТ'!AL86+'СВЕДЕНИЯ ИЮНЬ'!AL84+'СВЕДЕНИЯ ИЮНЬ'!AL85+'СВЕДЕНИЯ СЕНТЯБРЬ'!AL82+'СВЕДЕНИЯ СЕНТЯБРЬ'!AL83+'СВЕДЕНИЯ ИЮЛЬ'!AL84+'СВЕДЕНИЯ ИЮЛЬ'!AL85</f>
        <v>0</v>
      </c>
      <c r="AN30" s="345"/>
      <c r="AO30" s="345"/>
      <c r="AP30" s="345"/>
      <c r="AQ30" s="345"/>
      <c r="AR30" s="336">
        <f t="shared" si="1"/>
        <v>0</v>
      </c>
      <c r="AS30" s="336"/>
      <c r="AT30" s="336"/>
      <c r="AU30" s="336"/>
      <c r="AV30" s="336"/>
      <c r="AW30" s="336"/>
      <c r="AX30" s="149">
        <f>'ведомственный коэффициент'!I16</f>
        <v>0</v>
      </c>
      <c r="AY30" s="145">
        <f t="shared" si="2"/>
        <v>0</v>
      </c>
      <c r="AZ30" s="337">
        <f t="shared" si="3"/>
        <v>0</v>
      </c>
      <c r="BA30" s="337"/>
      <c r="BB30" s="337"/>
      <c r="BC30" s="337"/>
      <c r="BD30" s="337"/>
      <c r="BE30" s="337"/>
      <c r="BF30" s="145">
        <f t="shared" si="4"/>
        <v>0</v>
      </c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</row>
    <row r="31" spans="1:96" s="28" customFormat="1" ht="15" customHeight="1">
      <c r="A31" s="338" t="s">
        <v>46</v>
      </c>
      <c r="B31" s="338"/>
      <c r="C31" s="338"/>
      <c r="D31" s="305" t="str">
        <f>'ГРАФИК ИЮНЬ'!O15</f>
        <v>Ф.</v>
      </c>
      <c r="E31" s="303"/>
      <c r="F31" s="303"/>
      <c r="G31" s="303"/>
      <c r="H31" s="303"/>
      <c r="I31" s="303" t="str">
        <f>'ГРАФИК ИЮНЬ'!O16</f>
        <v>И.</v>
      </c>
      <c r="J31" s="303"/>
      <c r="K31" s="303"/>
      <c r="L31" s="303"/>
      <c r="M31" s="303"/>
      <c r="N31" s="303"/>
      <c r="O31" s="303" t="str">
        <f>'ГРАФИК ИЮНЬ'!O17</f>
        <v>О.</v>
      </c>
      <c r="P31" s="303"/>
      <c r="Q31" s="304"/>
      <c r="R31" s="338" t="s">
        <v>36</v>
      </c>
      <c r="S31" s="338"/>
      <c r="T31" s="338"/>
      <c r="U31" s="338"/>
      <c r="V31" s="338"/>
      <c r="W31" s="338"/>
      <c r="X31" s="338"/>
      <c r="Y31" s="338"/>
      <c r="Z31" s="148">
        <v>0</v>
      </c>
      <c r="AA31" s="339">
        <f>('СВЕДЕНИЯ ИЮНЬ'!AO82+'СВЕДЕНИЯ АВГУСТ'!AO83+'СВЕДЕНИЯ СЕНТЯБРЬ'!AO80+'СВЕДЕНИЯ ИЮЛЬ'!AO82)/8</f>
        <v>0</v>
      </c>
      <c r="AB31" s="340"/>
      <c r="AC31" s="340"/>
      <c r="AD31" s="340"/>
      <c r="AE31" s="340"/>
      <c r="AF31" s="154">
        <f t="shared" si="0"/>
        <v>0</v>
      </c>
      <c r="AG31" s="150">
        <v>0</v>
      </c>
      <c r="AH31" s="341">
        <f>'СВЕДЕНИЯ АВГУСТ'!AO84-'СВЕДЕНИЯ АВГУСТ'!AO85-'СВЕДЕНИЯ АВГУСТ'!AO86+'СВЕДЕНИЯ ИЮНЬ'!AO83-'СВЕДЕНИЯ ИЮНЬ'!AO84-'СВЕДЕНИЯ ИЮНЬ'!AO85+'СВЕДЕНИЯ СЕНТЯБРЬ'!AO81-'СВЕДЕНИЯ СЕНТЯБРЬ'!AO82-'СВЕДЕНИЯ СЕНТЯБРЬ'!AO83+'СВЕДЕНИЯ ИЮЛЬ'!AO83-'СВЕДЕНИЯ ИЮЛЬ'!AO84-'СВЕДЕНИЯ ИЮЛЬ'!AO85</f>
        <v>0</v>
      </c>
      <c r="AI31" s="342"/>
      <c r="AJ31" s="342"/>
      <c r="AK31" s="342"/>
      <c r="AL31" s="343"/>
      <c r="AM31" s="344">
        <f>'СВЕДЕНИЯ АВГУСТ'!AO85+'СВЕДЕНИЯ АВГУСТ'!AO86+'СВЕДЕНИЯ ИЮНЬ'!AO84+'СВЕДЕНИЯ ИЮНЬ'!AO85+'СВЕДЕНИЯ СЕНТЯБРЬ'!AO82+'СВЕДЕНИЯ СЕНТЯБРЬ'!AO83+'СВЕДЕНИЯ ИЮЛЬ'!AO84+'СВЕДЕНИЯ ИЮЛЬ'!AO85</f>
        <v>0</v>
      </c>
      <c r="AN31" s="345"/>
      <c r="AO31" s="345"/>
      <c r="AP31" s="345"/>
      <c r="AQ31" s="345"/>
      <c r="AR31" s="336">
        <f t="shared" si="1"/>
        <v>0</v>
      </c>
      <c r="AS31" s="336"/>
      <c r="AT31" s="336"/>
      <c r="AU31" s="336"/>
      <c r="AV31" s="336"/>
      <c r="AW31" s="336"/>
      <c r="AX31" s="149">
        <f>'ведомственный коэффициент'!I17</f>
        <v>0</v>
      </c>
      <c r="AY31" s="145">
        <f t="shared" si="2"/>
        <v>0</v>
      </c>
      <c r="AZ31" s="337">
        <f t="shared" si="3"/>
        <v>0</v>
      </c>
      <c r="BA31" s="337"/>
      <c r="BB31" s="337"/>
      <c r="BC31" s="337"/>
      <c r="BD31" s="337"/>
      <c r="BE31" s="337"/>
      <c r="BF31" s="145">
        <f t="shared" si="4"/>
        <v>0</v>
      </c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</row>
    <row r="32" spans="1:96" s="28" customFormat="1" ht="15" customHeight="1">
      <c r="A32" s="338" t="s">
        <v>47</v>
      </c>
      <c r="B32" s="338"/>
      <c r="C32" s="338"/>
      <c r="D32" s="305" t="str">
        <f>'ГРАФИК ИЮНЬ'!P15</f>
        <v>Ф.</v>
      </c>
      <c r="E32" s="303"/>
      <c r="F32" s="303"/>
      <c r="G32" s="303"/>
      <c r="H32" s="303"/>
      <c r="I32" s="303" t="str">
        <f>'ГРАФИК ИЮНЬ'!P16</f>
        <v>И.</v>
      </c>
      <c r="J32" s="303"/>
      <c r="K32" s="303"/>
      <c r="L32" s="303"/>
      <c r="M32" s="303"/>
      <c r="N32" s="303"/>
      <c r="O32" s="303" t="str">
        <f>'ГРАФИК ИЮНЬ'!P17</f>
        <v>О.</v>
      </c>
      <c r="P32" s="303"/>
      <c r="Q32" s="304"/>
      <c r="R32" s="338" t="s">
        <v>36</v>
      </c>
      <c r="S32" s="338"/>
      <c r="T32" s="338"/>
      <c r="U32" s="338"/>
      <c r="V32" s="338"/>
      <c r="W32" s="338"/>
      <c r="X32" s="338"/>
      <c r="Y32" s="338"/>
      <c r="Z32" s="148">
        <v>0</v>
      </c>
      <c r="AA32" s="339">
        <f>('СВЕДЕНИЯ ИЮНЬ'!AR82+'СВЕДЕНИЯ АВГУСТ'!AR83+'СВЕДЕНИЯ СЕНТЯБРЬ'!AR80+'СВЕДЕНИЯ ИЮЛЬ'!AR82)/8</f>
        <v>0</v>
      </c>
      <c r="AB32" s="340"/>
      <c r="AC32" s="340"/>
      <c r="AD32" s="340"/>
      <c r="AE32" s="340"/>
      <c r="AF32" s="154">
        <f t="shared" si="0"/>
        <v>0</v>
      </c>
      <c r="AG32" s="150">
        <v>0</v>
      </c>
      <c r="AH32" s="341">
        <f>'СВЕДЕНИЯ АВГУСТ'!AR84-'СВЕДЕНИЯ АВГУСТ'!AR85-'СВЕДЕНИЯ АВГУСТ'!AR86+'СВЕДЕНИЯ ИЮНЬ'!AR83-'СВЕДЕНИЯ ИЮНЬ'!AR84-'СВЕДЕНИЯ ИЮНЬ'!AR85+'СВЕДЕНИЯ СЕНТЯБРЬ'!AR81-'СВЕДЕНИЯ СЕНТЯБРЬ'!AR82-'СВЕДЕНИЯ СЕНТЯБРЬ'!AR83+'СВЕДЕНИЯ ИЮЛЬ'!AR83-'СВЕДЕНИЯ ИЮЛЬ'!AR84-'СВЕДЕНИЯ ИЮЛЬ'!AR85</f>
        <v>0</v>
      </c>
      <c r="AI32" s="342"/>
      <c r="AJ32" s="342"/>
      <c r="AK32" s="342"/>
      <c r="AL32" s="343"/>
      <c r="AM32" s="344">
        <f>'СВЕДЕНИЯ АВГУСТ'!AR85+'СВЕДЕНИЯ АВГУСТ'!AR86+'СВЕДЕНИЯ ИЮНЬ'!AR84+'СВЕДЕНИЯ ИЮНЬ'!AR85+'СВЕДЕНИЯ СЕНТЯБРЬ'!AR82+'СВЕДЕНИЯ СЕНТЯБРЬ'!AR83+'СВЕДЕНИЯ ИЮЛЬ'!AR84+'СВЕДЕНИЯ ИЮЛЬ'!AR85</f>
        <v>0</v>
      </c>
      <c r="AN32" s="345"/>
      <c r="AO32" s="345"/>
      <c r="AP32" s="345"/>
      <c r="AQ32" s="345"/>
      <c r="AR32" s="336">
        <f t="shared" si="1"/>
        <v>0</v>
      </c>
      <c r="AS32" s="336"/>
      <c r="AT32" s="336"/>
      <c r="AU32" s="336"/>
      <c r="AV32" s="336"/>
      <c r="AW32" s="336"/>
      <c r="AX32" s="149">
        <f>'ведомственный коэффициент'!I18</f>
        <v>0</v>
      </c>
      <c r="AY32" s="145">
        <f t="shared" si="2"/>
        <v>0</v>
      </c>
      <c r="AZ32" s="337">
        <f t="shared" si="3"/>
        <v>0</v>
      </c>
      <c r="BA32" s="337"/>
      <c r="BB32" s="337"/>
      <c r="BC32" s="337"/>
      <c r="BD32" s="337"/>
      <c r="BE32" s="337"/>
      <c r="BF32" s="145">
        <f t="shared" si="4"/>
        <v>0</v>
      </c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</row>
    <row r="33" spans="1:78" s="28" customFormat="1" ht="15" customHeight="1">
      <c r="A33" s="338" t="s">
        <v>48</v>
      </c>
      <c r="B33" s="338"/>
      <c r="C33" s="338"/>
      <c r="D33" s="305" t="str">
        <f>'ГРАФИК ИЮНЬ'!Q15</f>
        <v>Ф.</v>
      </c>
      <c r="E33" s="303"/>
      <c r="F33" s="303"/>
      <c r="G33" s="303"/>
      <c r="H33" s="303"/>
      <c r="I33" s="303" t="str">
        <f>'ГРАФИК ИЮНЬ'!Q16</f>
        <v>И.</v>
      </c>
      <c r="J33" s="303"/>
      <c r="K33" s="303"/>
      <c r="L33" s="303"/>
      <c r="M33" s="303"/>
      <c r="N33" s="303"/>
      <c r="O33" s="303" t="str">
        <f>'ГРАФИК ИЮНЬ'!Q17</f>
        <v>О.</v>
      </c>
      <c r="P33" s="303"/>
      <c r="Q33" s="304"/>
      <c r="R33" s="338" t="s">
        <v>36</v>
      </c>
      <c r="S33" s="338"/>
      <c r="T33" s="338"/>
      <c r="U33" s="338"/>
      <c r="V33" s="338"/>
      <c r="W33" s="338"/>
      <c r="X33" s="338"/>
      <c r="Y33" s="338"/>
      <c r="Z33" s="148">
        <v>0</v>
      </c>
      <c r="AA33" s="339">
        <f>('СВЕДЕНИЯ ИЮНЬ'!AV82+'СВЕДЕНИЯ СЕНТЯБРЬ'!AV80+'СВЕДЕНИЯ ИЮЛЬ'!AV82+'СВЕДЕНИЯ АВГУСТ'!AU83)/8</f>
        <v>0</v>
      </c>
      <c r="AB33" s="340"/>
      <c r="AC33" s="340"/>
      <c r="AD33" s="340"/>
      <c r="AE33" s="340"/>
      <c r="AF33" s="154">
        <f t="shared" si="0"/>
        <v>0</v>
      </c>
      <c r="AG33" s="150">
        <v>0</v>
      </c>
      <c r="AH33" s="341">
        <f>'СВЕДЕНИЯ АВГУСТ'!AU84-'СВЕДЕНИЯ АВГУСТ'!AU85-'СВЕДЕНИЯ АВГУСТ'!AU86+'СВЕДЕНИЯ ИЮНЬ'!AV83-'СВЕДЕНИЯ ИЮНЬ'!AV84-'СВЕДЕНИЯ ИЮНЬ'!AV85+'СВЕДЕНИЯ СЕНТЯБРЬ'!AV81-'СВЕДЕНИЯ СЕНТЯБРЬ'!AV82-'СВЕДЕНИЯ СЕНТЯБРЬ'!AV83+'СВЕДЕНИЯ ИЮЛЬ'!AV83-'СВЕДЕНИЯ ИЮЛЬ'!AV84-'СВЕДЕНИЯ ИЮЛЬ'!AV85</f>
        <v>0</v>
      </c>
      <c r="AI33" s="342"/>
      <c r="AJ33" s="342"/>
      <c r="AK33" s="342"/>
      <c r="AL33" s="343"/>
      <c r="AM33" s="344">
        <f>'СВЕДЕНИЯ АВГУСТ'!AU85+'СВЕДЕНИЯ АВГУСТ'!AU86+'СВЕДЕНИЯ ИЮНЬ'!AV84+'СВЕДЕНИЯ ИЮНЬ'!AV85+'СВЕДЕНИЯ СЕНТЯБРЬ'!AV82+'СВЕДЕНИЯ СЕНТЯБРЬ'!AV83+'СВЕДЕНИЯ ИЮЛЬ'!AV85+'СВЕДЕНИЯ ИЮЛЬ'!AV84</f>
        <v>0</v>
      </c>
      <c r="AN33" s="345"/>
      <c r="AO33" s="345"/>
      <c r="AP33" s="345"/>
      <c r="AQ33" s="345"/>
      <c r="AR33" s="336">
        <f t="shared" si="1"/>
        <v>0</v>
      </c>
      <c r="AS33" s="336"/>
      <c r="AT33" s="336"/>
      <c r="AU33" s="336"/>
      <c r="AV33" s="336"/>
      <c r="AW33" s="336"/>
      <c r="AX33" s="149">
        <f>'ведомственный коэффициент'!I19</f>
        <v>0</v>
      </c>
      <c r="AY33" s="145">
        <f t="shared" si="2"/>
        <v>0</v>
      </c>
      <c r="AZ33" s="337">
        <f t="shared" si="3"/>
        <v>0</v>
      </c>
      <c r="BA33" s="337"/>
      <c r="BB33" s="337"/>
      <c r="BC33" s="337"/>
      <c r="BD33" s="337"/>
      <c r="BE33" s="337"/>
      <c r="BF33" s="145">
        <f t="shared" si="4"/>
        <v>0</v>
      </c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</row>
    <row r="34" spans="1:58" ht="12.75">
      <c r="A34" s="350" t="s">
        <v>99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144" t="s">
        <v>100</v>
      </c>
      <c r="AA34" s="332" t="s">
        <v>100</v>
      </c>
      <c r="AB34" s="332"/>
      <c r="AC34" s="332"/>
      <c r="AD34" s="332"/>
      <c r="AE34" s="332"/>
      <c r="AF34" s="143">
        <f>SUM(AF18:AF33)</f>
        <v>0</v>
      </c>
      <c r="AG34" s="144" t="s">
        <v>100</v>
      </c>
      <c r="AH34" s="332" t="s">
        <v>100</v>
      </c>
      <c r="AI34" s="332"/>
      <c r="AJ34" s="332"/>
      <c r="AK34" s="332"/>
      <c r="AL34" s="332"/>
      <c r="AM34" s="332" t="s">
        <v>100</v>
      </c>
      <c r="AN34" s="332"/>
      <c r="AO34" s="332"/>
      <c r="AP34" s="332"/>
      <c r="AQ34" s="332"/>
      <c r="AR34" s="331">
        <f>SUM(AR18:AR33)</f>
        <v>0</v>
      </c>
      <c r="AS34" s="332"/>
      <c r="AT34" s="332"/>
      <c r="AU34" s="332"/>
      <c r="AV34" s="332"/>
      <c r="AW34" s="332"/>
      <c r="AX34" s="144" t="s">
        <v>100</v>
      </c>
      <c r="AY34" s="143">
        <f>SUM(AY18:AY33)</f>
        <v>0</v>
      </c>
      <c r="AZ34" s="337">
        <f>AR34+AY34</f>
        <v>0</v>
      </c>
      <c r="BA34" s="337"/>
      <c r="BB34" s="337"/>
      <c r="BC34" s="337"/>
      <c r="BD34" s="337"/>
      <c r="BE34" s="337"/>
      <c r="BF34" s="145">
        <f t="shared" si="4"/>
        <v>0</v>
      </c>
    </row>
    <row r="35" ht="2.25" customHeight="1"/>
    <row r="36" spans="5:41" ht="19.5" customHeight="1">
      <c r="E36" s="349" t="s">
        <v>107</v>
      </c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S36" s="319"/>
      <c r="T36" s="319"/>
      <c r="U36" s="319"/>
      <c r="V36" s="319"/>
      <c r="W36" s="319"/>
      <c r="X36" s="319"/>
      <c r="Y36" s="319"/>
      <c r="Z36" s="319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</row>
    <row r="37" spans="5:41" ht="12.75"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S37" s="347" t="s">
        <v>15</v>
      </c>
      <c r="T37" s="347"/>
      <c r="U37" s="347"/>
      <c r="V37" s="347"/>
      <c r="W37" s="347"/>
      <c r="X37" s="347"/>
      <c r="Y37" s="347"/>
      <c r="Z37" s="347"/>
      <c r="AF37" s="346" t="s">
        <v>49</v>
      </c>
      <c r="AG37" s="346"/>
      <c r="AH37" s="346"/>
      <c r="AI37" s="346"/>
      <c r="AJ37" s="346"/>
      <c r="AK37" s="346"/>
      <c r="AL37" s="346"/>
      <c r="AM37" s="346"/>
      <c r="AN37" s="346"/>
      <c r="AO37" s="346"/>
    </row>
    <row r="38" spans="5:41" ht="11.25" customHeight="1"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</row>
    <row r="39" spans="5:41" ht="2.25" customHeight="1" hidden="1"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</row>
    <row r="40" spans="5:41" ht="12.75" hidden="1"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</row>
    <row r="41" spans="5:41" ht="12.75">
      <c r="E41" s="349" t="s">
        <v>31</v>
      </c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S41" s="319"/>
      <c r="T41" s="319"/>
      <c r="U41" s="319"/>
      <c r="V41" s="319"/>
      <c r="W41" s="319"/>
      <c r="X41" s="319"/>
      <c r="Y41" s="319"/>
      <c r="Z41" s="319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</row>
    <row r="42" spans="19:41" ht="12.75">
      <c r="S42" s="347" t="s">
        <v>15</v>
      </c>
      <c r="T42" s="347"/>
      <c r="U42" s="347"/>
      <c r="V42" s="347"/>
      <c r="W42" s="347"/>
      <c r="X42" s="347"/>
      <c r="Y42" s="347"/>
      <c r="Z42" s="347"/>
      <c r="AF42" s="346" t="s">
        <v>49</v>
      </c>
      <c r="AG42" s="346"/>
      <c r="AH42" s="346"/>
      <c r="AI42" s="346"/>
      <c r="AJ42" s="346"/>
      <c r="AK42" s="346"/>
      <c r="AL42" s="346"/>
      <c r="AM42" s="346"/>
      <c r="AN42" s="346"/>
      <c r="AO42" s="346"/>
    </row>
  </sheetData>
  <sheetProtection password="CF7A" sheet="1" formatCells="0" formatColumns="0" formatRows="0"/>
  <mergeCells count="214">
    <mergeCell ref="A15:C15"/>
    <mergeCell ref="A14:C14"/>
    <mergeCell ref="A13:C13"/>
    <mergeCell ref="A12:C12"/>
    <mergeCell ref="A11:C11"/>
    <mergeCell ref="A10:C10"/>
    <mergeCell ref="AZ18:BE18"/>
    <mergeCell ref="AR17:AW17"/>
    <mergeCell ref="AZ17:BE17"/>
    <mergeCell ref="A17:C17"/>
    <mergeCell ref="D17:Q17"/>
    <mergeCell ref="R17:Y17"/>
    <mergeCell ref="AA17:AE17"/>
    <mergeCell ref="AH17:AL17"/>
    <mergeCell ref="AM17:AQ17"/>
    <mergeCell ref="AM18:AQ18"/>
    <mergeCell ref="AR18:AW18"/>
    <mergeCell ref="A18:C18"/>
    <mergeCell ref="R18:Y18"/>
    <mergeCell ref="AA18:AE18"/>
    <mergeCell ref="AH18:AL18"/>
    <mergeCell ref="D18:H18"/>
    <mergeCell ref="I18:N18"/>
    <mergeCell ref="O18:Q18"/>
    <mergeCell ref="AZ19:BE19"/>
    <mergeCell ref="AM19:AQ19"/>
    <mergeCell ref="AR19:AW19"/>
    <mergeCell ref="A19:C19"/>
    <mergeCell ref="R19:Y19"/>
    <mergeCell ref="AA19:AE19"/>
    <mergeCell ref="AH19:AL19"/>
    <mergeCell ref="D19:H19"/>
    <mergeCell ref="I19:N19"/>
    <mergeCell ref="AR20:AW20"/>
    <mergeCell ref="A20:C20"/>
    <mergeCell ref="R20:Y20"/>
    <mergeCell ref="AA20:AE20"/>
    <mergeCell ref="AZ20:BE20"/>
    <mergeCell ref="AH20:AL20"/>
    <mergeCell ref="AM20:AQ20"/>
    <mergeCell ref="D20:H20"/>
    <mergeCell ref="I20:N20"/>
    <mergeCell ref="AH22:AL22"/>
    <mergeCell ref="AR21:AW21"/>
    <mergeCell ref="AZ21:BE21"/>
    <mergeCell ref="A21:C21"/>
    <mergeCell ref="R21:Y21"/>
    <mergeCell ref="AA21:AE21"/>
    <mergeCell ref="AH21:AL21"/>
    <mergeCell ref="AM21:AQ21"/>
    <mergeCell ref="D21:H21"/>
    <mergeCell ref="I21:N21"/>
    <mergeCell ref="AZ23:BE23"/>
    <mergeCell ref="A23:C23"/>
    <mergeCell ref="R23:Y23"/>
    <mergeCell ref="AZ22:BE22"/>
    <mergeCell ref="AM22:AQ22"/>
    <mergeCell ref="AR22:AW22"/>
    <mergeCell ref="A22:C22"/>
    <mergeCell ref="R22:Y22"/>
    <mergeCell ref="AA22:AE22"/>
    <mergeCell ref="D22:H22"/>
    <mergeCell ref="AA24:AE24"/>
    <mergeCell ref="AA23:AE23"/>
    <mergeCell ref="D24:H24"/>
    <mergeCell ref="I24:N24"/>
    <mergeCell ref="O24:Q24"/>
    <mergeCell ref="AR23:AW23"/>
    <mergeCell ref="AR24:AW24"/>
    <mergeCell ref="D23:H23"/>
    <mergeCell ref="I23:N23"/>
    <mergeCell ref="O23:Q23"/>
    <mergeCell ref="A25:C25"/>
    <mergeCell ref="R25:Y25"/>
    <mergeCell ref="AZ24:BE24"/>
    <mergeCell ref="AH23:AL23"/>
    <mergeCell ref="AM23:AQ23"/>
    <mergeCell ref="AH24:AL24"/>
    <mergeCell ref="AM24:AQ24"/>
    <mergeCell ref="A24:C24"/>
    <mergeCell ref="R24:Y24"/>
    <mergeCell ref="AA25:AE25"/>
    <mergeCell ref="AH25:AL25"/>
    <mergeCell ref="AM25:AQ25"/>
    <mergeCell ref="AH26:AL26"/>
    <mergeCell ref="AR25:AW25"/>
    <mergeCell ref="AZ25:BE25"/>
    <mergeCell ref="AZ26:BE26"/>
    <mergeCell ref="AM26:AQ26"/>
    <mergeCell ref="AR26:AW26"/>
    <mergeCell ref="A26:C26"/>
    <mergeCell ref="R26:Y26"/>
    <mergeCell ref="AA26:AE26"/>
    <mergeCell ref="O27:Q27"/>
    <mergeCell ref="D28:H28"/>
    <mergeCell ref="AR27:AW27"/>
    <mergeCell ref="AA27:AE27"/>
    <mergeCell ref="D27:H27"/>
    <mergeCell ref="I27:N27"/>
    <mergeCell ref="AZ27:BE27"/>
    <mergeCell ref="A27:C27"/>
    <mergeCell ref="R27:Y27"/>
    <mergeCell ref="AH27:AL27"/>
    <mergeCell ref="AM27:AQ27"/>
    <mergeCell ref="AH28:AL28"/>
    <mergeCell ref="AM28:AQ28"/>
    <mergeCell ref="A28:C28"/>
    <mergeCell ref="R28:Y28"/>
    <mergeCell ref="AA28:AE28"/>
    <mergeCell ref="AA29:AE29"/>
    <mergeCell ref="AZ29:BE29"/>
    <mergeCell ref="AR29:AW29"/>
    <mergeCell ref="AR28:AW28"/>
    <mergeCell ref="A29:C29"/>
    <mergeCell ref="R29:Y29"/>
    <mergeCell ref="AZ28:BE28"/>
    <mergeCell ref="I28:N28"/>
    <mergeCell ref="O28:Q28"/>
    <mergeCell ref="D29:H29"/>
    <mergeCell ref="AZ31:BE31"/>
    <mergeCell ref="AZ34:BE34"/>
    <mergeCell ref="AR31:AW31"/>
    <mergeCell ref="AR30:AW30"/>
    <mergeCell ref="A31:C31"/>
    <mergeCell ref="R31:Y31"/>
    <mergeCell ref="AZ30:BE30"/>
    <mergeCell ref="AH30:AL30"/>
    <mergeCell ref="AM30:AQ30"/>
    <mergeCell ref="A30:C30"/>
    <mergeCell ref="E36:Q36"/>
    <mergeCell ref="A32:C32"/>
    <mergeCell ref="R32:Y32"/>
    <mergeCell ref="AA32:AE32"/>
    <mergeCell ref="AA31:AE31"/>
    <mergeCell ref="AY11:AY16"/>
    <mergeCell ref="AH29:AL29"/>
    <mergeCell ref="AM29:AQ29"/>
    <mergeCell ref="R30:Y30"/>
    <mergeCell ref="AA30:AE30"/>
    <mergeCell ref="AF36:AO36"/>
    <mergeCell ref="S36:Z36"/>
    <mergeCell ref="AH31:AL31"/>
    <mergeCell ref="AM31:AQ31"/>
    <mergeCell ref="AH32:AL32"/>
    <mergeCell ref="AM32:AQ32"/>
    <mergeCell ref="A34:Y34"/>
    <mergeCell ref="AA34:AE34"/>
    <mergeCell ref="AH34:AL34"/>
    <mergeCell ref="AM34:AQ34"/>
    <mergeCell ref="AF42:AO42"/>
    <mergeCell ref="S42:Z42"/>
    <mergeCell ref="AF41:AO41"/>
    <mergeCell ref="S41:Z41"/>
    <mergeCell ref="E41:Q41"/>
    <mergeCell ref="AF37:AO37"/>
    <mergeCell ref="S37:Z37"/>
    <mergeCell ref="AZ33:BE33"/>
    <mergeCell ref="A33:C33"/>
    <mergeCell ref="R33:Y33"/>
    <mergeCell ref="AZ32:BE32"/>
    <mergeCell ref="AA33:AE33"/>
    <mergeCell ref="AH33:AL33"/>
    <mergeCell ref="AM33:AQ33"/>
    <mergeCell ref="AR32:AW32"/>
    <mergeCell ref="O32:Q32"/>
    <mergeCell ref="D33:H33"/>
    <mergeCell ref="AR34:AW34"/>
    <mergeCell ref="Q6:AY6"/>
    <mergeCell ref="AG8:AP8"/>
    <mergeCell ref="AG9:AP9"/>
    <mergeCell ref="AR33:AW33"/>
    <mergeCell ref="AX10:AY10"/>
    <mergeCell ref="AX11:AX16"/>
    <mergeCell ref="O19:Q19"/>
    <mergeCell ref="O20:Q20"/>
    <mergeCell ref="O21:Q21"/>
    <mergeCell ref="AZ10:BE16"/>
    <mergeCell ref="AR1:AU1"/>
    <mergeCell ref="AE1:AP1"/>
    <mergeCell ref="A2:BF2"/>
    <mergeCell ref="R3:AY3"/>
    <mergeCell ref="R4:AY4"/>
    <mergeCell ref="AR10:AW16"/>
    <mergeCell ref="BF10:BF16"/>
    <mergeCell ref="A16:C16"/>
    <mergeCell ref="AH10:AQ10"/>
    <mergeCell ref="I22:N22"/>
    <mergeCell ref="O22:Q22"/>
    <mergeCell ref="D25:H25"/>
    <mergeCell ref="I25:N25"/>
    <mergeCell ref="O25:Q25"/>
    <mergeCell ref="D26:H26"/>
    <mergeCell ref="I26:N26"/>
    <mergeCell ref="O26:Q26"/>
    <mergeCell ref="I29:N29"/>
    <mergeCell ref="O29:Q29"/>
    <mergeCell ref="D30:H30"/>
    <mergeCell ref="I30:N30"/>
    <mergeCell ref="O30:Q30"/>
    <mergeCell ref="AM11:AQ16"/>
    <mergeCell ref="D10:Q16"/>
    <mergeCell ref="R10:Y16"/>
    <mergeCell ref="Z10:Z16"/>
    <mergeCell ref="AF10:AF16"/>
    <mergeCell ref="AG10:AG16"/>
    <mergeCell ref="AH11:AL16"/>
    <mergeCell ref="AA10:AE16"/>
    <mergeCell ref="I33:N33"/>
    <mergeCell ref="O33:Q33"/>
    <mergeCell ref="D31:H31"/>
    <mergeCell ref="I31:N31"/>
    <mergeCell ref="O31:Q31"/>
    <mergeCell ref="D32:H32"/>
    <mergeCell ref="I32:N32"/>
  </mergeCells>
  <printOptions/>
  <pageMargins left="0.25" right="0.25" top="0.75" bottom="0.75" header="0.3" footer="0.3"/>
  <pageSetup blackAndWhite="1"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ARM_PPZ</cp:lastModifiedBy>
  <cp:lastPrinted>2022-06-27T05:27:00Z</cp:lastPrinted>
  <dcterms:created xsi:type="dcterms:W3CDTF">2016-07-11T07:56:15Z</dcterms:created>
  <dcterms:modified xsi:type="dcterms:W3CDTF">2022-09-12T13:03:19Z</dcterms:modified>
  <cp:category/>
  <cp:version/>
  <cp:contentType/>
  <cp:contentStatus/>
</cp:coreProperties>
</file>